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sf19213\OneDrive - State of South Dakota\Work\Rods Presentations\"/>
    </mc:Choice>
  </mc:AlternateContent>
  <xr:revisionPtr revIDLastSave="0" documentId="13_ncr:1_{85755AA9-0224-468A-9705-8F16A653D6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-Cash Balance Estimation" sheetId="1" r:id="rId1"/>
    <sheet name="B-Estimated Revenues" sheetId="2" r:id="rId2"/>
    <sheet name="C-Appropriations-FunctionObject" sheetId="3" r:id="rId3"/>
    <sheet name="D1-Appropriations-Function" sheetId="4" r:id="rId4"/>
    <sheet name="D2-Means of Finance" sheetId="5" r:id="rId5"/>
    <sheet name="D3-Means of Finance-Directions" sheetId="6" r:id="rId6"/>
    <sheet name="D4-Budget Levies &amp; Resolution" sheetId="7" r:id="rId7"/>
  </sheets>
  <definedNames>
    <definedName name="_xlnm.Print_Area" localSheetId="0">'A-Cash Balance Estimation'!$A$1:$G$41</definedName>
    <definedName name="_xlnm.Print_Area" localSheetId="1">'B-Estimated Revenues'!$A$1:$I$146</definedName>
    <definedName name="_xlnm.Print_Titles" localSheetId="1">'B-Estimated Revenues'!$3:$8</definedName>
    <definedName name="_xlnm.Print_Titles" localSheetId="3">'D1-Appropriations-Function'!$1:$11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5" i="4" l="1"/>
  <c r="B180" i="4" s="1"/>
  <c r="B36" i="5" s="1"/>
  <c r="B30" i="5" s="1"/>
  <c r="B32" i="5" s="1"/>
  <c r="B9" i="7"/>
  <c r="C32" i="5"/>
  <c r="C34" i="5" s="1"/>
  <c r="D32" i="5"/>
  <c r="D34" i="5" s="1"/>
  <c r="E32" i="5"/>
  <c r="E34" i="5" s="1"/>
  <c r="F32" i="5"/>
  <c r="G32" i="5"/>
  <c r="H32" i="5"/>
  <c r="H34" i="5" s="1"/>
  <c r="I32" i="5"/>
  <c r="I34" i="5" s="1"/>
  <c r="J32" i="5"/>
  <c r="K32" i="5"/>
  <c r="K34" i="5" s="1"/>
  <c r="L32" i="5"/>
  <c r="L34" i="5" s="1"/>
  <c r="M32" i="5"/>
  <c r="M34" i="5" s="1"/>
  <c r="N32" i="5"/>
  <c r="O32" i="5"/>
  <c r="P32" i="5"/>
  <c r="P34" i="5" s="1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B29" i="5"/>
  <c r="F34" i="5"/>
  <c r="G34" i="5"/>
  <c r="J34" i="5"/>
  <c r="N34" i="5"/>
  <c r="O34" i="5"/>
  <c r="C173" i="4"/>
  <c r="D173" i="4"/>
  <c r="E173" i="4"/>
  <c r="F173" i="4"/>
  <c r="G173" i="4"/>
  <c r="G175" i="4" s="1"/>
  <c r="G180" i="4" s="1"/>
  <c r="G36" i="5" s="1"/>
  <c r="H173" i="4"/>
  <c r="H175" i="4" s="1"/>
  <c r="H180" i="4" s="1"/>
  <c r="I173" i="4"/>
  <c r="I175" i="4" s="1"/>
  <c r="I180" i="4" s="1"/>
  <c r="I36" i="5" s="1"/>
  <c r="J173" i="4"/>
  <c r="J175" i="4" s="1"/>
  <c r="J180" i="4" s="1"/>
  <c r="K173" i="4"/>
  <c r="L173" i="4"/>
  <c r="M173" i="4"/>
  <c r="N173" i="4"/>
  <c r="O173" i="4"/>
  <c r="P173" i="4"/>
  <c r="C175" i="4"/>
  <c r="C180" i="4" s="1"/>
  <c r="C36" i="5" s="1"/>
  <c r="D175" i="4"/>
  <c r="D180" i="4" s="1"/>
  <c r="E175" i="4"/>
  <c r="F175" i="4"/>
  <c r="K175" i="4"/>
  <c r="K180" i="4" s="1"/>
  <c r="K36" i="5" s="1"/>
  <c r="L175" i="4"/>
  <c r="L180" i="4" s="1"/>
  <c r="M175" i="4"/>
  <c r="N175" i="4"/>
  <c r="O175" i="4"/>
  <c r="P175" i="4"/>
  <c r="E180" i="4"/>
  <c r="E36" i="5" s="1"/>
  <c r="F180" i="4"/>
  <c r="M180" i="4"/>
  <c r="M36" i="5" s="1"/>
  <c r="N180" i="4"/>
  <c r="O180" i="4"/>
  <c r="P180" i="4"/>
  <c r="B155" i="4"/>
  <c r="B173" i="4"/>
  <c r="O36" i="5"/>
  <c r="B20" i="5"/>
  <c r="J20" i="5"/>
  <c r="D20" i="5"/>
  <c r="F20" i="5"/>
  <c r="H20" i="5"/>
  <c r="L20" i="5"/>
  <c r="N20" i="5"/>
  <c r="P20" i="5"/>
  <c r="D155" i="4"/>
  <c r="F155" i="4"/>
  <c r="H155" i="4"/>
  <c r="J155" i="4"/>
  <c r="L155" i="4"/>
  <c r="N155" i="4"/>
  <c r="P155" i="4"/>
  <c r="D144" i="4"/>
  <c r="F144" i="4"/>
  <c r="H144" i="4"/>
  <c r="J144" i="4"/>
  <c r="L144" i="4"/>
  <c r="N144" i="4"/>
  <c r="P144" i="4"/>
  <c r="B144" i="4"/>
  <c r="D126" i="4"/>
  <c r="F126" i="4"/>
  <c r="H126" i="4"/>
  <c r="J126" i="4"/>
  <c r="L126" i="4"/>
  <c r="N126" i="4"/>
  <c r="P126" i="4"/>
  <c r="B126" i="4"/>
  <c r="D107" i="4"/>
  <c r="F107" i="4"/>
  <c r="H107" i="4"/>
  <c r="J107" i="4"/>
  <c r="L107" i="4"/>
  <c r="N107" i="4"/>
  <c r="P107" i="4"/>
  <c r="B107" i="4"/>
  <c r="D76" i="4"/>
  <c r="F76" i="4"/>
  <c r="H76" i="4"/>
  <c r="J76" i="4"/>
  <c r="L76" i="4"/>
  <c r="N76" i="4"/>
  <c r="P76" i="4"/>
  <c r="B76" i="4"/>
  <c r="D61" i="4"/>
  <c r="F61" i="4"/>
  <c r="H61" i="4"/>
  <c r="J61" i="4"/>
  <c r="L61" i="4"/>
  <c r="N61" i="4"/>
  <c r="P61" i="4"/>
  <c r="B61" i="4"/>
  <c r="D44" i="4"/>
  <c r="F44" i="4"/>
  <c r="H44" i="4"/>
  <c r="J44" i="4"/>
  <c r="L44" i="4"/>
  <c r="N44" i="4"/>
  <c r="P44" i="4"/>
  <c r="B44" i="4"/>
  <c r="D29" i="5"/>
  <c r="J29" i="5"/>
  <c r="N29" i="5"/>
  <c r="P29" i="5"/>
  <c r="C38" i="1"/>
  <c r="D38" i="1"/>
  <c r="E38" i="1"/>
  <c r="F38" i="1"/>
  <c r="G38" i="1"/>
  <c r="B38" i="1"/>
  <c r="C40" i="7"/>
  <c r="C18" i="7"/>
  <c r="B34" i="5" l="1"/>
  <c r="C42" i="7"/>
  <c r="C56" i="7" s="1"/>
  <c r="L25" i="6"/>
  <c r="L27" i="6" s="1"/>
  <c r="M25" i="6"/>
  <c r="M27" i="6" s="1"/>
  <c r="N25" i="6"/>
  <c r="N27" i="6" s="1"/>
  <c r="B40" i="7" l="1"/>
  <c r="B18" i="7"/>
  <c r="K25" i="6"/>
  <c r="K27" i="6" s="1"/>
  <c r="J25" i="6"/>
  <c r="I25" i="6"/>
  <c r="I27" i="6" s="1"/>
  <c r="H25" i="6"/>
  <c r="G25" i="6"/>
  <c r="G27" i="6" s="1"/>
  <c r="F25" i="6"/>
  <c r="E25" i="6"/>
  <c r="E27" i="6" s="1"/>
  <c r="D25" i="6"/>
  <c r="J17" i="6"/>
  <c r="H17" i="6"/>
  <c r="F17" i="6"/>
  <c r="D17" i="6"/>
  <c r="P36" i="5" l="1"/>
  <c r="B42" i="7"/>
  <c r="B56" i="7" s="1"/>
  <c r="D27" i="6"/>
  <c r="J27" i="6"/>
  <c r="F27" i="6"/>
  <c r="H27" i="6"/>
  <c r="D36" i="5" l="1"/>
  <c r="N36" i="5"/>
  <c r="F36" i="5"/>
  <c r="L36" i="5"/>
  <c r="J36" i="5"/>
  <c r="H36" i="5"/>
</calcChain>
</file>

<file path=xl/sharedStrings.xml><?xml version="1.0" encoding="utf-8"?>
<sst xmlns="http://schemas.openxmlformats.org/spreadsheetml/2006/main" count="610" uniqueCount="505">
  <si>
    <t xml:space="preserve"> </t>
  </si>
  <si>
    <t>Estimated</t>
  </si>
  <si>
    <t>Actual Cash</t>
  </si>
  <si>
    <t>Revenue</t>
  </si>
  <si>
    <t>Transfer In</t>
  </si>
  <si>
    <t>Transfer Out</t>
  </si>
  <si>
    <t>Expenditures</t>
  </si>
  <si>
    <t>Cash</t>
  </si>
  <si>
    <t>Balance</t>
  </si>
  <si>
    <t>6-1-___</t>
  </si>
  <si>
    <t>Fund</t>
  </si>
  <si>
    <t xml:space="preserve"> 5-31-___</t>
  </si>
  <si>
    <t>thru 12-31-__</t>
  </si>
  <si>
    <t>thru 12-31-___</t>
  </si>
  <si>
    <t>12-31-___</t>
  </si>
  <si>
    <t>General (Note)</t>
  </si>
  <si>
    <t>Highway and Bridge Fund</t>
  </si>
  <si>
    <t>(Unrestricted)</t>
  </si>
  <si>
    <t xml:space="preserve">        Secondary Road Reserve</t>
  </si>
  <si>
    <t xml:space="preserve">        Snow Removal and</t>
  </si>
  <si>
    <t xml:space="preserve">         Emergency  Reserve</t>
  </si>
  <si>
    <t xml:space="preserve">        County Road &amp; Bridge</t>
  </si>
  <si>
    <t xml:space="preserve">        </t>
  </si>
  <si>
    <t>Courthouse Building</t>
  </si>
  <si>
    <t>Bond Redemption</t>
  </si>
  <si>
    <t>Public Library</t>
  </si>
  <si>
    <t>Emergency and Disaster</t>
  </si>
  <si>
    <t>Service Management</t>
  </si>
  <si>
    <t>Domestic Abuse</t>
  </si>
  <si>
    <t>Women, Infants and Children</t>
  </si>
  <si>
    <t>ROD M&amp;P</t>
  </si>
  <si>
    <t>TOTAL</t>
  </si>
  <si>
    <t>NOTE:  The total surplus cash retained for the General Fund cannot exceed 40% of the total budget.</t>
  </si>
  <si>
    <t xml:space="preserve">FUND </t>
  </si>
  <si>
    <t>ACTUAL</t>
  </si>
  <si>
    <t xml:space="preserve">ACTUAL </t>
  </si>
  <si>
    <t>FUND NO</t>
  </si>
  <si>
    <t>REVENUE</t>
  </si>
  <si>
    <t>20__</t>
  </si>
  <si>
    <t>SOURCE OF REVENUE</t>
  </si>
  <si>
    <t>(Prior Year - 2)</t>
  </si>
  <si>
    <t>(Prior Year - 1)</t>
  </si>
  <si>
    <t>(Prior Year)</t>
  </si>
  <si>
    <t>(Current Year)</t>
  </si>
  <si>
    <t>(Budget Year)</t>
  </si>
  <si>
    <t>CASH APPLIED</t>
  </si>
  <si>
    <t xml:space="preserve">310 Taxes </t>
  </si>
  <si>
    <t xml:space="preserve">     311 Current Property Tax Levy</t>
  </si>
  <si>
    <t xml:space="preserve">     311 TIF Property Taxes</t>
  </si>
  <si>
    <t xml:space="preserve">     Less 25% to Cities</t>
  </si>
  <si>
    <t xml:space="preserve">     312 Delinquent Property Taxes</t>
  </si>
  <si>
    <t xml:space="preserve">     313 Penalties and Interest</t>
  </si>
  <si>
    <t xml:space="preserve">     314 Telephone Tax (Outside)</t>
  </si>
  <si>
    <t xml:space="preserve">     315 Mobile Home Tax</t>
  </si>
  <si>
    <t xml:space="preserve">     316 Wheel Tax</t>
  </si>
  <si>
    <t xml:space="preserve">     318 Tax Deed</t>
  </si>
  <si>
    <t>NET TOTAL TAXES</t>
  </si>
  <si>
    <t>320 Licenses and Permits</t>
  </si>
  <si>
    <t xml:space="preserve">     321 Marriage</t>
  </si>
  <si>
    <t xml:space="preserve">     322 Alcoholic Beverages</t>
  </si>
  <si>
    <t xml:space="preserve">     323 Pistol Permits</t>
  </si>
  <si>
    <t xml:space="preserve">     324 Zoning &amp; Building Permits</t>
  </si>
  <si>
    <t xml:space="preserve">     329 Other</t>
  </si>
  <si>
    <t>TOTAL LICENSES AND PERMITS</t>
  </si>
  <si>
    <t>330 Intergovernmental Revenue</t>
  </si>
  <si>
    <t xml:space="preserve">     331 Federal Grants</t>
  </si>
  <si>
    <t xml:space="preserve">     332 Federal Shared Revenue</t>
  </si>
  <si>
    <t xml:space="preserve">     333 Federal Payments in Lieu of Taxes</t>
  </si>
  <si>
    <t xml:space="preserve">     334 State Grants</t>
  </si>
  <si>
    <t xml:space="preserve">     335 State Shared Revenue</t>
  </si>
  <si>
    <t xml:space="preserve">          335.10 Abused &amp; Neglected Child Defense</t>
  </si>
  <si>
    <t xml:space="preserve">          335.11 63 3/4% Mobile/Manufact. Home</t>
  </si>
  <si>
    <t xml:space="preserve">          335.14 Telecomm. Gross Receipts Tax</t>
  </si>
  <si>
    <t xml:space="preserve">          335.15 Motor Vehicle 1/4%</t>
  </si>
  <si>
    <t xml:space="preserve">          335.16 Wind Farm Taxes (CY09)</t>
  </si>
  <si>
    <t xml:space="preserve">          335.17 Wind Farm Taxes (CY09)</t>
  </si>
  <si>
    <t>Motor Fuel Tax</t>
  </si>
  <si>
    <t xml:space="preserve">          335.18 Wind Farm Taxes (CY09)</t>
  </si>
  <si>
    <t>911 Remittances</t>
  </si>
  <si>
    <t xml:space="preserve">          335.99 Other State Shared Revenue</t>
  </si>
  <si>
    <t xml:space="preserve">     336 State Payments in Lieu of Taxes</t>
  </si>
  <si>
    <t xml:space="preserve">     338 Other Payments in Lieu of Taxes</t>
  </si>
  <si>
    <t xml:space="preserve">     339 Other Intergovernmental Revenue</t>
  </si>
  <si>
    <t>TOTAL INTERGOVERNMENTAL REVENUE</t>
  </si>
  <si>
    <t>340 Charges for Goods and Services</t>
  </si>
  <si>
    <t xml:space="preserve">     341 General Government</t>
  </si>
  <si>
    <t xml:space="preserve">          341.1 Treasurer's Fees</t>
  </si>
  <si>
    <t xml:space="preserve">          341.2 Register of Deeds' Fees</t>
  </si>
  <si>
    <t xml:space="preserve">          341.3 Drivers License Exams</t>
  </si>
  <si>
    <t xml:space="preserve">          341.4 Legal Services</t>
  </si>
  <si>
    <t xml:space="preserve">          341.5 Clerk of Courts Fees</t>
  </si>
  <si>
    <t xml:space="preserve">          341.9 Other Fees</t>
  </si>
  <si>
    <t>TOTAL GENERAL GOVERNMENT</t>
  </si>
  <si>
    <t>342 Public Safety</t>
  </si>
  <si>
    <t xml:space="preserve">          342.1 Law Enforcement</t>
  </si>
  <si>
    <t xml:space="preserve">          342.2 Prisoner Care (County Jail)</t>
  </si>
  <si>
    <t xml:space="preserve">          342.3 Sobriety Testing</t>
  </si>
  <si>
    <t xml:space="preserve">          342.9 Other</t>
  </si>
  <si>
    <t>TOTAL PUBLIC SAFETY</t>
  </si>
  <si>
    <t>343 Public Works</t>
  </si>
  <si>
    <t xml:space="preserve">          343.2 Sanitation</t>
  </si>
  <si>
    <t xml:space="preserve">          343.3 Airport</t>
  </si>
  <si>
    <t xml:space="preserve">          343.9 Other</t>
  </si>
  <si>
    <t>TOTAL PUBLIC WORKS</t>
  </si>
  <si>
    <t>344 Health &amp; Welfare</t>
  </si>
  <si>
    <t xml:space="preserve">          344.1 Economic Assistance</t>
  </si>
  <si>
    <t xml:space="preserve">          344.2 Health Assistance</t>
  </si>
  <si>
    <t xml:space="preserve">          344.3 Social Services</t>
  </si>
  <si>
    <t xml:space="preserve">          344.4 Mental Health Services</t>
  </si>
  <si>
    <t xml:space="preserve">          344.9 Other</t>
  </si>
  <si>
    <t>TOTAL HEALTH &amp; WELFARE</t>
  </si>
  <si>
    <t>345 Culture &amp; Recreation</t>
  </si>
  <si>
    <t xml:space="preserve">          345.1 Auditorium Use Fees</t>
  </si>
  <si>
    <t xml:space="preserve">          345.2 Recreation Program Fees</t>
  </si>
  <si>
    <t xml:space="preserve">          345.3 Cultural Program Fees</t>
  </si>
  <si>
    <t xml:space="preserve">          345.9 Other Fees</t>
  </si>
  <si>
    <t>TOTAL CULTURE &amp; RECREATION</t>
  </si>
  <si>
    <t>346 Urban and Economic Development</t>
  </si>
  <si>
    <t>TOTAL URBAN AND ECONOMIC DEVELOPMENT</t>
  </si>
  <si>
    <t>348 Conservation of Natural Resources</t>
  </si>
  <si>
    <t xml:space="preserve">          348.1 Weed and Pest Fees</t>
  </si>
  <si>
    <t xml:space="preserve">          348.2 Extension Fees</t>
  </si>
  <si>
    <t xml:space="preserve">     349 Other Fees and Charges</t>
  </si>
  <si>
    <t xml:space="preserve">          349.1 Self Insurance Premiums</t>
  </si>
  <si>
    <t>TOTAL CHARGES FOR GOODS &amp; SERVICES</t>
  </si>
  <si>
    <t>350 Fines and Forfeits</t>
  </si>
  <si>
    <t xml:space="preserve">     351 Fines</t>
  </si>
  <si>
    <t xml:space="preserve">     352 Costs</t>
  </si>
  <si>
    <t xml:space="preserve">     353 Forfeits</t>
  </si>
  <si>
    <t xml:space="preserve">     359 Other</t>
  </si>
  <si>
    <t>TOTAL FINES AND FORFEITS</t>
  </si>
  <si>
    <t>360 Miscellaneous Revenue</t>
  </si>
  <si>
    <t xml:space="preserve">     362 Rent</t>
  </si>
  <si>
    <t xml:space="preserve">     363 Special Assessments</t>
  </si>
  <si>
    <t xml:space="preserve">     364 Gain on Sales of Fixed Assets</t>
  </si>
  <si>
    <t xml:space="preserve">     365 Contribution and Donations</t>
  </si>
  <si>
    <t xml:space="preserve">     366 Refund of Prior Years' Expenditures</t>
  </si>
  <si>
    <t xml:space="preserve">     369 Other</t>
  </si>
  <si>
    <t>TOTAL MISCELLANEOUS REVENUE</t>
  </si>
  <si>
    <t>370 Other Financing Sources</t>
  </si>
  <si>
    <t xml:space="preserve">     371 Transfers In</t>
  </si>
  <si>
    <t xml:space="preserve">     373 Insurance Proceeds (Catastrophic)</t>
  </si>
  <si>
    <t xml:space="preserve">     374 Sale of County Property</t>
  </si>
  <si>
    <t xml:space="preserve">     375 Extraordinary Items</t>
  </si>
  <si>
    <t xml:space="preserve">     376 Special Items</t>
  </si>
  <si>
    <t xml:space="preserve">     377 Capital contributions</t>
  </si>
  <si>
    <t>TOTAL OTHER FINANCING SOURCES</t>
  </si>
  <si>
    <t>TOTAL MEANS OF FINANCE</t>
  </si>
  <si>
    <t>Less 5% (SDCL 7-21-18)</t>
  </si>
  <si>
    <t>NET MEANS OF FINANCE</t>
  </si>
  <si>
    <t>FUND:________________________________</t>
  </si>
  <si>
    <t>Office or Department: ______________________________</t>
  </si>
  <si>
    <t>Activity Code</t>
  </si>
  <si>
    <t>______________</t>
  </si>
  <si>
    <t xml:space="preserve">Amount </t>
  </si>
  <si>
    <t>Budget</t>
  </si>
  <si>
    <t>Expended</t>
  </si>
  <si>
    <t>For Current</t>
  </si>
  <si>
    <t>Amount</t>
  </si>
  <si>
    <t>Year</t>
  </si>
  <si>
    <t>Requested</t>
  </si>
  <si>
    <t>Approved</t>
  </si>
  <si>
    <t>410 PERSONAL SERVICES:</t>
  </si>
  <si>
    <t xml:space="preserve">     411 Salaries and Wages</t>
  </si>
  <si>
    <t xml:space="preserve">     412.2 Medicare</t>
  </si>
  <si>
    <t xml:space="preserve">     413 Retirement</t>
  </si>
  <si>
    <t xml:space="preserve">     414 Workmen's Compensation</t>
  </si>
  <si>
    <t xml:space="preserve">     415 Group Insurance</t>
  </si>
  <si>
    <t xml:space="preserve">     416 Unemployment Compensation</t>
  </si>
  <si>
    <t>TOTAL PERSONAL SERVICES</t>
  </si>
  <si>
    <t>420 OTHER CURRENT EXPENDITURES:</t>
  </si>
  <si>
    <t xml:space="preserve">     421 Insurance</t>
  </si>
  <si>
    <t xml:space="preserve">     422 Services &amp; Fees</t>
  </si>
  <si>
    <t xml:space="preserve">     423 Publishing</t>
  </si>
  <si>
    <t xml:space="preserve">     424 Rentals</t>
  </si>
  <si>
    <t xml:space="preserve">     425 Repairs &amp; Maintenance</t>
  </si>
  <si>
    <t xml:space="preserve">     426 Supplies &amp; Materials</t>
  </si>
  <si>
    <t xml:space="preserve">     427 Travel and Conference</t>
  </si>
  <si>
    <t xml:space="preserve">     429 Other (Specify)</t>
  </si>
  <si>
    <t>TOTAL OTHER CURRENT EXPENDITURES</t>
  </si>
  <si>
    <t>430 CAPITAL ASSETS</t>
  </si>
  <si>
    <t xml:space="preserve">     (include only capitalizable purchases)</t>
  </si>
  <si>
    <t xml:space="preserve">     431 Land</t>
  </si>
  <si>
    <t xml:space="preserve">     432 Buildings</t>
  </si>
  <si>
    <t xml:space="preserve">     433 Improvements Other than Buildings</t>
  </si>
  <si>
    <t xml:space="preserve">     434 Machinery and Equipment</t>
  </si>
  <si>
    <t>TOTAL CAPITAL ASSETS</t>
  </si>
  <si>
    <t>440 DEBT SERVICE:</t>
  </si>
  <si>
    <t xml:space="preserve">     441 Principal</t>
  </si>
  <si>
    <t xml:space="preserve">     442 Interest</t>
  </si>
  <si>
    <t>TOTAL DEBT SERVICE</t>
  </si>
  <si>
    <t>450 OTHER EXPENDITURES:</t>
  </si>
  <si>
    <t xml:space="preserve">     454 Grants to Other Entities</t>
  </si>
  <si>
    <t xml:space="preserve">     455 Pension Payments and Refunds</t>
  </si>
  <si>
    <t>TOTAL OTHER EXPENSES</t>
  </si>
  <si>
    <t>Governmental Funds</t>
  </si>
  <si>
    <t>County Road</t>
  </si>
  <si>
    <t xml:space="preserve">General </t>
  </si>
  <si>
    <t xml:space="preserve">and Bridge </t>
  </si>
  <si>
    <t>100 General Government</t>
  </si>
  <si>
    <t xml:space="preserve">     110 Legislative</t>
  </si>
  <si>
    <t xml:space="preserve">          111 Board of County Commissioners</t>
  </si>
  <si>
    <t xml:space="preserve">     120 Elections</t>
  </si>
  <si>
    <t xml:space="preserve">     130 Judicial System</t>
  </si>
  <si>
    <t xml:space="preserve">     140 Financial Administration</t>
  </si>
  <si>
    <t xml:space="preserve">          141 Auditor</t>
  </si>
  <si>
    <t xml:space="preserve">          142 Treasurer</t>
  </si>
  <si>
    <t xml:space="preserve">          149 Other</t>
  </si>
  <si>
    <t xml:space="preserve">     150 Legal Services</t>
  </si>
  <si>
    <t xml:space="preserve">          151 States Attorney</t>
  </si>
  <si>
    <t xml:space="preserve">          152 Public Defender</t>
  </si>
  <si>
    <t xml:space="preserve">          153 Court Appointed Attorney</t>
  </si>
  <si>
    <t xml:space="preserve">          154 Abused and Neglected</t>
  </si>
  <si>
    <t xml:space="preserve">                 Child Defense</t>
  </si>
  <si>
    <t xml:space="preserve">          159 Other</t>
  </si>
  <si>
    <t xml:space="preserve">     160 Other</t>
  </si>
  <si>
    <t xml:space="preserve">          161 General Government Building</t>
  </si>
  <si>
    <t xml:space="preserve">          162 Director of Equalization</t>
  </si>
  <si>
    <t xml:space="preserve">          163 Register of Deeds</t>
  </si>
  <si>
    <t xml:space="preserve">          164 Judgments</t>
  </si>
  <si>
    <t xml:space="preserve">          165 Veterans' Service Officer</t>
  </si>
  <si>
    <t xml:space="preserve">          166 Predatory Animal (GFP)</t>
  </si>
  <si>
    <t xml:space="preserve">          167 Disability Coordinator</t>
  </si>
  <si>
    <t xml:space="preserve">          168 Self Insurance Plan</t>
  </si>
  <si>
    <t xml:space="preserve">          169 Other</t>
  </si>
  <si>
    <t xml:space="preserve">          170 Geographic Information System</t>
  </si>
  <si>
    <t>200 Public Safety</t>
  </si>
  <si>
    <t xml:space="preserve">     210 Law Enforcement</t>
  </si>
  <si>
    <t xml:space="preserve">          211 Sheriff</t>
  </si>
  <si>
    <t xml:space="preserve">          212 County Jail</t>
  </si>
  <si>
    <t xml:space="preserve">          213 Coroner</t>
  </si>
  <si>
    <t xml:space="preserve">          214 County-Wide Law Enforcement</t>
  </si>
  <si>
    <t xml:space="preserve">          215 Juvenile Detention</t>
  </si>
  <si>
    <t xml:space="preserve">          219 Other Law Enforcement</t>
  </si>
  <si>
    <t xml:space="preserve">     220 Protective &amp; Emergency Services</t>
  </si>
  <si>
    <t xml:space="preserve">          221 Fire Protection</t>
  </si>
  <si>
    <t xml:space="preserve">          222 Emergency &amp; Disaster Services</t>
  </si>
  <si>
    <t xml:space="preserve">          223 Flood Control</t>
  </si>
  <si>
    <t xml:space="preserve">          225 Communications Center (911)</t>
  </si>
  <si>
    <t xml:space="preserve">          229 Other Prot. &amp; Emerg. Services</t>
  </si>
  <si>
    <t>300 Public Works</t>
  </si>
  <si>
    <t xml:space="preserve">     310 Highways &amp; Bridges</t>
  </si>
  <si>
    <t xml:space="preserve">          311 Highways, Roads, &amp; Bridges</t>
  </si>
  <si>
    <t xml:space="preserve">     320 Sanitation</t>
  </si>
  <si>
    <t xml:space="preserve">          321 Sewers</t>
  </si>
  <si>
    <t xml:space="preserve">          322 Solid Wastes</t>
  </si>
  <si>
    <t xml:space="preserve">      330 Transportation</t>
  </si>
  <si>
    <t xml:space="preserve">           331 Airport</t>
  </si>
  <si>
    <t xml:space="preserve">           332 Railroad</t>
  </si>
  <si>
    <t xml:space="preserve">      340 Water System</t>
  </si>
  <si>
    <t>400 Health &amp; Welfare</t>
  </si>
  <si>
    <t xml:space="preserve">    410 Economic Assistance</t>
  </si>
  <si>
    <t xml:space="preserve">          411 Support of Poor</t>
  </si>
  <si>
    <t xml:space="preserve">          412 Public Welfare</t>
  </si>
  <si>
    <t xml:space="preserve">          413 LIEAP</t>
  </si>
  <si>
    <t xml:space="preserve">          415 Food Stamp Distribution</t>
  </si>
  <si>
    <t xml:space="preserve">          419 Other</t>
  </si>
  <si>
    <t xml:space="preserve">     420 Health Assistance</t>
  </si>
  <si>
    <t xml:space="preserve">          421 County Nurse</t>
  </si>
  <si>
    <t xml:space="preserve">          422 Health Services</t>
  </si>
  <si>
    <t xml:space="preserve">          423 Hospital</t>
  </si>
  <si>
    <t xml:space="preserve">          424 Ambulance</t>
  </si>
  <si>
    <t xml:space="preserve">          425 Board of Health</t>
  </si>
  <si>
    <t xml:space="preserve">          426 WIC</t>
  </si>
  <si>
    <t xml:space="preserve">          429 Other</t>
  </si>
  <si>
    <t xml:space="preserve">     430 Social Services</t>
  </si>
  <si>
    <t xml:space="preserve">          431 Day Care Centers</t>
  </si>
  <si>
    <t xml:space="preserve">          432 Child Support Enforcement</t>
  </si>
  <si>
    <t xml:space="preserve">          433 Care of Aged</t>
  </si>
  <si>
    <t xml:space="preserve">          434 Domestic Abuse</t>
  </si>
  <si>
    <t xml:space="preserve">          439 Other</t>
  </si>
  <si>
    <t xml:space="preserve">     440 Mental Health Services</t>
  </si>
  <si>
    <t xml:space="preserve">          441 Mentally Ill</t>
  </si>
  <si>
    <t xml:space="preserve">          442 Developmentally Disabled</t>
  </si>
  <si>
    <t xml:space="preserve">          443 Drug Abuse</t>
  </si>
  <si>
    <t xml:space="preserve">          444 Mental Health Centers</t>
  </si>
  <si>
    <t xml:space="preserve">          449 Other</t>
  </si>
  <si>
    <t>500 Culture &amp; Recreation</t>
  </si>
  <si>
    <t xml:space="preserve">     510 Culture</t>
  </si>
  <si>
    <t xml:space="preserve">          511 Public Library</t>
  </si>
  <si>
    <t xml:space="preserve">          512 Historical Museum</t>
  </si>
  <si>
    <t xml:space="preserve">          513 County Monuments</t>
  </si>
  <si>
    <t xml:space="preserve">          514 Historical Sites</t>
  </si>
  <si>
    <t xml:space="preserve">          515 Memorial Day Expense</t>
  </si>
  <si>
    <t xml:space="preserve">          516 Arts</t>
  </si>
  <si>
    <t xml:space="preserve">          519 Other</t>
  </si>
  <si>
    <t xml:space="preserve">     520 Recreation</t>
  </si>
  <si>
    <t xml:space="preserve">          521 Recreation Program</t>
  </si>
  <si>
    <t xml:space="preserve">          522 Parks</t>
  </si>
  <si>
    <t xml:space="preserve">          523 Exhibition Building O &amp; M</t>
  </si>
  <si>
    <t xml:space="preserve">          524 County Fair</t>
  </si>
  <si>
    <t xml:space="preserve">          525 Senior Citizens</t>
  </si>
  <si>
    <t xml:space="preserve">          529 Other</t>
  </si>
  <si>
    <t>TOTAL CULTURAL &amp; RECREATION</t>
  </si>
  <si>
    <t>600 Conservation of Natural Resources</t>
  </si>
  <si>
    <t xml:space="preserve">     610 Soil Conservation</t>
  </si>
  <si>
    <t xml:space="preserve">          611 County Extension</t>
  </si>
  <si>
    <t xml:space="preserve">          612 Soil Conservation Districts</t>
  </si>
  <si>
    <t xml:space="preserve">          613 Rodent Control</t>
  </si>
  <si>
    <t xml:space="preserve">          614 Predator Control Districts</t>
  </si>
  <si>
    <t xml:space="preserve">          615 Weed Control</t>
  </si>
  <si>
    <t xml:space="preserve">          616 Grasshopper &amp; Pest Control</t>
  </si>
  <si>
    <t xml:space="preserve">          619 Other</t>
  </si>
  <si>
    <t xml:space="preserve">     620 Water Conservation</t>
  </si>
  <si>
    <t xml:space="preserve">          621 Geological Survey</t>
  </si>
  <si>
    <t xml:space="preserve">          622 Weather Modification</t>
  </si>
  <si>
    <t xml:space="preserve">          623 Water Conservation Districts</t>
  </si>
  <si>
    <t xml:space="preserve">          624 Drainage Commission</t>
  </si>
  <si>
    <t xml:space="preserve">          629 Other</t>
  </si>
  <si>
    <t>TOTAL CONSERVATION OF NATURAL RESOURCES</t>
  </si>
  <si>
    <t>700 Urban &amp; Economic Development</t>
  </si>
  <si>
    <t xml:space="preserve">     710 Urban Development</t>
  </si>
  <si>
    <t xml:space="preserve">          711 Planning &amp; Zoning</t>
  </si>
  <si>
    <t xml:space="preserve">          712 Urban &amp; Rural Development</t>
  </si>
  <si>
    <t xml:space="preserve">          719 Other</t>
  </si>
  <si>
    <t xml:space="preserve">     720 Economic Development</t>
  </si>
  <si>
    <t xml:space="preserve">          721 Tourism, Ind. &amp; Rec. Development</t>
  </si>
  <si>
    <t xml:space="preserve">          729 Other</t>
  </si>
  <si>
    <t>TOTAL URBAN &amp; ECONOMIC DEVELOPMENT</t>
  </si>
  <si>
    <t>750 INTERGOVERNMENTAL EXPENDITURES</t>
  </si>
  <si>
    <t>800 DEBT SERVICE</t>
  </si>
  <si>
    <t>850 Payments to Local Education Agencies</t>
  </si>
  <si>
    <t>890 Capital Outlay</t>
  </si>
  <si>
    <t>900 Other Uses</t>
  </si>
  <si>
    <t xml:space="preserve">     910 Other Financing Uses</t>
  </si>
  <si>
    <t xml:space="preserve">          911 Transfers Out</t>
  </si>
  <si>
    <t xml:space="preserve">          912 Payments to Refunded Debt Escrow</t>
  </si>
  <si>
    <t xml:space="preserve">          913 Special Items</t>
  </si>
  <si>
    <t xml:space="preserve">          914 Extraordinary Items</t>
  </si>
  <si>
    <t xml:space="preserve">          915 Discount on Bonds Issued</t>
  </si>
  <si>
    <t>TOTAL OTHER USES</t>
  </si>
  <si>
    <t>TOTAL EXPENDITURE APPROPRIATIONS</t>
  </si>
  <si>
    <t>Capital Outlay Accumulations</t>
  </si>
  <si>
    <t xml:space="preserve">     (SDCL 7-21-51)</t>
  </si>
  <si>
    <t>TOTAL APPROPRIATIONS</t>
  </si>
  <si>
    <t>Building</t>
  </si>
  <si>
    <t>911 Service</t>
  </si>
  <si>
    <t>A</t>
  </si>
  <si>
    <t>Cash Balance Applied</t>
  </si>
  <si>
    <t>#1</t>
  </si>
  <si>
    <t xml:space="preserve">          Less current uncollected</t>
  </si>
  <si>
    <t>(                              )</t>
  </si>
  <si>
    <t xml:space="preserve">          Less 25% to Cities </t>
  </si>
  <si>
    <t xml:space="preserve">     312/319 - Other Taxes</t>
  </si>
  <si>
    <t>B</t>
  </si>
  <si>
    <t xml:space="preserve">     320 Licenses &amp; Permits </t>
  </si>
  <si>
    <t xml:space="preserve">     330 Intergovernmental Revenue</t>
  </si>
  <si>
    <t xml:space="preserve">     340 Charges for Goods &amp; Services</t>
  </si>
  <si>
    <t xml:space="preserve">     350 Fines &amp; Forfeits</t>
  </si>
  <si>
    <t xml:space="preserve">     360 Miscellaneous Revenue</t>
  </si>
  <si>
    <t xml:space="preserve">     370 Other Financing Sources</t>
  </si>
  <si>
    <t>C</t>
  </si>
  <si>
    <t>TOTAL OTHER REVENUES</t>
  </si>
  <si>
    <t>D</t>
  </si>
  <si>
    <t>#2</t>
  </si>
  <si>
    <t>SUBTOTAL (Cash + Taxes + Other)</t>
  </si>
  <si>
    <t>#3</t>
  </si>
  <si>
    <t xml:space="preserve">     Less 5% (SDCL 7-21-18)</t>
  </si>
  <si>
    <t>E</t>
  </si>
  <si>
    <t>#4</t>
  </si>
  <si>
    <t>F</t>
  </si>
  <si>
    <t>#5</t>
  </si>
  <si>
    <t xml:space="preserve">#1 </t>
  </si>
  <si>
    <t>= amount of revenues to come from property taxes</t>
  </si>
  <si>
    <t>** MUST match Resolution/Tax Levy Page</t>
  </si>
  <si>
    <t xml:space="preserve">#5 </t>
  </si>
  <si>
    <t>= Total Budget Appropriation (same as last line on "urban" page)</t>
  </si>
  <si>
    <t>= #5 / 0.95</t>
  </si>
  <si>
    <t xml:space="preserve">#3 </t>
  </si>
  <si>
    <t>= #2 X 0.05</t>
  </si>
  <si>
    <t xml:space="preserve">D </t>
  </si>
  <si>
    <t>= A + B + C</t>
  </si>
  <si>
    <t xml:space="preserve">E </t>
  </si>
  <si>
    <t>= D - #3</t>
  </si>
  <si>
    <t xml:space="preserve">F &amp; E </t>
  </si>
  <si>
    <t>= Must be the same</t>
  </si>
  <si>
    <t>Courthouse</t>
  </si>
  <si>
    <t>SUBTOTAL (Cash + Taxes + Other Rev)</t>
  </si>
  <si>
    <t xml:space="preserve">                 ADOPTION OF PROVISIONAL BUDGET FOR</t>
  </si>
  <si>
    <t>Proprietary Funds</t>
  </si>
  <si>
    <t xml:space="preserve">       ___________________________COUNTY, SOUTH DAKOTA</t>
  </si>
  <si>
    <t>NOTICE IS HEREBY GIVEN: That the Board of County Commissioners of</t>
  </si>
  <si>
    <t>______________ County, will meet in the Courthouse at ______________</t>
  </si>
  <si>
    <t>Solid Waste</t>
  </si>
  <si>
    <t xml:space="preserve">Unemployment </t>
  </si>
  <si>
    <t>South Dakota on Tuesday, September ________, 20 __ at ____________</t>
  </si>
  <si>
    <t>for the purpose of considering the foregoing Provisional Budget for the year</t>
  </si>
  <si>
    <t>20___ and the various items, schedules, amounts and appropriations set</t>
  </si>
  <si>
    <t>Net Position, January 1</t>
  </si>
  <si>
    <t>forth therein and as many days thereafter as is deemed necessary until the</t>
  </si>
  <si>
    <t>Estimated Revenue</t>
  </si>
  <si>
    <t>final adoption of the budget on the _____ day of _______, 20 ____. At such</t>
  </si>
  <si>
    <t>Less Expenses</t>
  </si>
  <si>
    <t>time any interested person may appear either in person or by a representative</t>
  </si>
  <si>
    <t>Net Position, December 31</t>
  </si>
  <si>
    <t>and will be given an opportunity for a full and complete discussion of all pur-</t>
  </si>
  <si>
    <t>poses, objectives, items, schedules, appropriations, estimates, amounts and</t>
  </si>
  <si>
    <t>matters set forth and contained in the Provisional Budget.</t>
  </si>
  <si>
    <t>__________________________________________ County Auditor</t>
  </si>
  <si>
    <t>__________________________________________ South Dakota</t>
  </si>
  <si>
    <t>Tax Levy in</t>
  </si>
  <si>
    <t>RESOLUTION</t>
  </si>
  <si>
    <t>COUNTY TAX LEVIES</t>
  </si>
  <si>
    <t>Dollars</t>
  </si>
  <si>
    <t>$'s/1,000</t>
  </si>
  <si>
    <t>ADOPTION OF ANNUAL BUDGET FOR _________________________</t>
  </si>
  <si>
    <t>County, South Dakota</t>
  </si>
  <si>
    <t>Library</t>
  </si>
  <si>
    <t>Whereas, (7-21-5 thru 13), SDCL provides that the Board of County</t>
  </si>
  <si>
    <t>Commissioners shall each year prepare a Provisional Budget of all</t>
  </si>
  <si>
    <t>contemplated expenditures and revenues of the County and all its</t>
  </si>
  <si>
    <t xml:space="preserve">institutions and agencies for such fiscal year and, </t>
  </si>
  <si>
    <t xml:space="preserve">Whereas, the Board of County Commissioners did prepare a </t>
  </si>
  <si>
    <t>Provisional Budget and cause same to be published by law, and</t>
  </si>
  <si>
    <t>Whereas, due and legal notice has been given to the meeting of the</t>
  </si>
  <si>
    <t>Board of County Commissioners for the consideration of such</t>
  </si>
  <si>
    <t xml:space="preserve">Provisional Budget and all changes, elimination's and additions </t>
  </si>
  <si>
    <t>have been made thereto.</t>
  </si>
  <si>
    <t>NOW THEREFORE BE IT RESOLVED, That such provisional budget</t>
  </si>
  <si>
    <t xml:space="preserve">as amended and all its purposes, schedules, appropriations, </t>
  </si>
  <si>
    <t>amounts, estimates and all matters therein set forth,  SHALL BE</t>
  </si>
  <si>
    <t>APPROVED AND ADOPTED AS THE ANNUAL BUDGET OF THE</t>
  </si>
  <si>
    <t>APPROPRIATION AND EXPENDITURES FOR __________________</t>
  </si>
  <si>
    <t>County, South Dakota and all its institutions and agencies for</t>
  </si>
  <si>
    <t xml:space="preserve">calendar year beginning January 1, 20___ and ending December 31, </t>
  </si>
  <si>
    <t xml:space="preserve">20___ and the same is hereby approved and adopted by the </t>
  </si>
  <si>
    <t>Board of County Commissioners of ___________________________</t>
  </si>
  <si>
    <t>County, South Dakota, this ___________ day of _____________, 20___.</t>
  </si>
  <si>
    <t>The Annual Budget so adopted is available for public inspection</t>
  </si>
  <si>
    <t>during normal business hours at the office of the county auditor</t>
  </si>
  <si>
    <t>__________________, County, South Dakota.  The accompanying</t>
  </si>
  <si>
    <t>taxes are levied by ________________________ County for the year</t>
  </si>
  <si>
    <t>January 1, 20___ through December 31, 20___.</t>
  </si>
  <si>
    <t>BOARD OF COUNTY COMMISSIONERS OF</t>
  </si>
  <si>
    <t>___________________________________ County, South Dakota</t>
  </si>
  <si>
    <t>____________________________________Chairman</t>
  </si>
  <si>
    <t>OTHER SPECIAL LEVIES</t>
  </si>
  <si>
    <t>____________________________________Commissioner</t>
  </si>
  <si>
    <t xml:space="preserve">Fire Protection (34-31-3) </t>
  </si>
  <si>
    <t>ATTEST______________________________County Auditor</t>
  </si>
  <si>
    <t>TOTAL TAXES LEVIED BY COUNTY</t>
  </si>
  <si>
    <t>* These Amounts include the 25% to be distributed to cities.</t>
  </si>
  <si>
    <t>As of ________________________20___ these levies are(are not ) approved by the Department of Revenue</t>
  </si>
  <si>
    <t>Appendix B  Estimated Revenues</t>
  </si>
  <si>
    <t>Appendix A:  Cash Balance Estimation</t>
  </si>
  <si>
    <t>Appendix C:  Appropriations  by Department and Object level</t>
  </si>
  <si>
    <t>Appendix D1:  Appropriations by Department/Function</t>
  </si>
  <si>
    <t>(PROVISIONAL) OR (ANNUAL) BUDGET FOR ____________________ COUNTY, SD</t>
  </si>
  <si>
    <t>For the Year January 1, 20___ throigh December 31, 20___</t>
  </si>
  <si>
    <t>Appendix D2:  Means of Finance</t>
  </si>
  <si>
    <t>Appendix D3:  Means of Finance-Directions</t>
  </si>
  <si>
    <t>ANNAL BUDGET FOR ___________________ COUNTY, SD</t>
  </si>
  <si>
    <t>For the Year January 1, 20___ to December 31, 20___</t>
  </si>
  <si>
    <t xml:space="preserve">          171 Information Technology</t>
  </si>
  <si>
    <t xml:space="preserve">          172 Human Resources </t>
  </si>
  <si>
    <t>DEPARTMENT BUDGET REQUEST FOR YEAR 20___</t>
  </si>
  <si>
    <t>(Prior Year-1)</t>
  </si>
  <si>
    <t>(Prior Year-2)</t>
  </si>
  <si>
    <t>Appendix D4:  Adopted Budget Levies &amp; Resolution</t>
  </si>
  <si>
    <t xml:space="preserve">     319 Other Taxes</t>
  </si>
  <si>
    <t xml:space="preserve">          335.01 Bank Franchise Tax</t>
  </si>
  <si>
    <t xml:space="preserve">          335.02 Motor Vehicle Licenses</t>
  </si>
  <si>
    <t xml:space="preserve">          335.04 Liquor Tax Reversion (Unincorporated Town)</t>
  </si>
  <si>
    <t xml:space="preserve">          335.05 Lottery Shared Revenue</t>
  </si>
  <si>
    <t xml:space="preserve">          335.06 State Highway Fund (10% Game)</t>
  </si>
  <si>
    <t xml:space="preserve">          335.07 Court Appointed Attny/Public Defender</t>
  </si>
  <si>
    <t xml:space="preserve">          335.08 Energy Minerals Severance Tax</t>
  </si>
  <si>
    <t xml:space="preserve">          335.09 Prorate License Fees</t>
  </si>
  <si>
    <t xml:space="preserve">          335.13 Secondary Road Remittance</t>
  </si>
  <si>
    <t>Renewable Facility Tax</t>
  </si>
  <si>
    <t xml:space="preserve">          335.19 Wind Farm Taxes (CY09)</t>
  </si>
  <si>
    <t>Liquor Tax Reversion (25%)</t>
  </si>
  <si>
    <t xml:space="preserve">          343.1 Road Maintenance Contract Charges</t>
  </si>
  <si>
    <t xml:space="preserve">          345.4 County Fair Revenues</t>
  </si>
  <si>
    <t xml:space="preserve">          349.9 Other Fees and Charges</t>
  </si>
  <si>
    <t xml:space="preserve">          346.1 Planning and Zoning</t>
  </si>
  <si>
    <t xml:space="preserve">          346.9 Other</t>
  </si>
  <si>
    <t xml:space="preserve">     361 Earning on Deposits and Investments</t>
  </si>
  <si>
    <t xml:space="preserve">     372 Proceeds of Long Term Debt</t>
  </si>
  <si>
    <t xml:space="preserve">     412.1 Social Security</t>
  </si>
  <si>
    <t xml:space="preserve">     417 Unused Compensated Absences</t>
  </si>
  <si>
    <t xml:space="preserve">     419 Other Employee Benefits</t>
  </si>
  <si>
    <t xml:space="preserve">     428 Utility Services</t>
  </si>
  <si>
    <t xml:space="preserve">     435 Infrastructure</t>
  </si>
  <si>
    <t xml:space="preserve">     436 Intangibles</t>
  </si>
  <si>
    <t xml:space="preserve">     449 Other</t>
  </si>
  <si>
    <t xml:space="preserve">      390 Other Public Works</t>
  </si>
  <si>
    <t xml:space="preserve">          445 Mental Ilness Board</t>
  </si>
  <si>
    <t xml:space="preserve">          143 Finance Office</t>
  </si>
  <si>
    <t xml:space="preserve">           333 Other Transportation</t>
  </si>
  <si>
    <t xml:space="preserve">     378 Lease Proceeds</t>
  </si>
  <si>
    <t xml:space="preserve">          112 Contingency (7-21-6.1)</t>
  </si>
  <si>
    <t>For the Year January 1, 20___ through December 31, 20___</t>
  </si>
  <si>
    <t>WITHIN GENERAL PURPOSE LEVY:</t>
  </si>
  <si>
    <t>OUTSIDE GENERAL PURPOSE LEVY:</t>
  </si>
  <si>
    <t>OUTSIDE GENERAL PURPOSE LEVY 
- SUB-TOTAL</t>
  </si>
  <si>
    <t>GENERAL PURPOSE LEVY (10-12-21) -
SUB-TOTAL</t>
  </si>
  <si>
    <t>* General County Purposes
(10-12-9)</t>
  </si>
  <si>
    <t>County Snow Removal and Special 
Emergency Fund (34-5-2)</t>
  </si>
  <si>
    <t>County Road and Bridge*
 (10-12-13)</t>
  </si>
  <si>
    <t>Courthouse, Jail, etc., Bldg.
     (7-25-1)</t>
  </si>
  <si>
    <t>Bond Redemption
     (7-24-18)</t>
  </si>
  <si>
    <t>Ag Building
   (7-27-1)</t>
  </si>
  <si>
    <t>GENERAL PURPOSE AND OUTSIDE
GENERAL PURPOSE LEVY - SUB-TOTAL</t>
  </si>
  <si>
    <t>Secondary Road (Unorg. PT-76)
   (31-12-27)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</si>
</sst>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4" xfId="0" applyFont="1" applyBorder="1"/>
    <xf numFmtId="0" fontId="0" fillId="0" borderId="1" xfId="0" applyBorder="1"/>
    <xf numFmtId="0" fontId="4" fillId="0" borderId="9" xfId="0" applyFont="1" applyBorder="1"/>
    <xf numFmtId="0" fontId="4" fillId="0" borderId="0" xfId="0" applyFont="1" applyBorder="1"/>
    <xf numFmtId="0" fontId="3" fillId="0" borderId="11" xfId="0" applyFont="1" applyBorder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0" fillId="0" borderId="10" xfId="0" applyBorder="1"/>
    <xf numFmtId="0" fontId="0" fillId="0" borderId="1" xfId="0" quotePrefix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3" fillId="0" borderId="4" xfId="1" applyNumberFormat="1" applyFont="1" applyBorder="1"/>
    <xf numFmtId="164" fontId="3" fillId="0" borderId="1" xfId="1" applyNumberFormat="1" applyFont="1" applyBorder="1"/>
    <xf numFmtId="164" fontId="3" fillId="0" borderId="9" xfId="1" applyNumberFormat="1" applyFont="1" applyBorder="1"/>
    <xf numFmtId="164" fontId="3" fillId="0" borderId="0" xfId="1" applyNumberFormat="1" applyFont="1" applyBorder="1"/>
    <xf numFmtId="164" fontId="3" fillId="0" borderId="7" xfId="1" applyNumberFormat="1" applyFont="1" applyBorder="1"/>
    <xf numFmtId="0" fontId="3" fillId="0" borderId="9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/>
    <xf numFmtId="164" fontId="0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0" fontId="7" fillId="0" borderId="0" xfId="0" applyFont="1"/>
    <xf numFmtId="164" fontId="3" fillId="0" borderId="11" xfId="1" applyNumberFormat="1" applyFont="1" applyBorder="1"/>
    <xf numFmtId="0" fontId="6" fillId="0" borderId="0" xfId="0" applyFont="1"/>
    <xf numFmtId="164" fontId="3" fillId="0" borderId="1" xfId="1" quotePrefix="1" applyNumberFormat="1" applyFont="1" applyBorder="1"/>
    <xf numFmtId="0" fontId="3" fillId="0" borderId="1" xfId="0" quotePrefix="1" applyFont="1" applyBorder="1"/>
    <xf numFmtId="164" fontId="0" fillId="0" borderId="1" xfId="1" applyNumberFormat="1" applyFont="1" applyBorder="1"/>
    <xf numFmtId="0" fontId="8" fillId="0" borderId="0" xfId="0" applyFont="1"/>
    <xf numFmtId="0" fontId="9" fillId="0" borderId="0" xfId="0" applyFont="1"/>
    <xf numFmtId="0" fontId="9" fillId="0" borderId="0" xfId="0" quotePrefix="1" applyFont="1"/>
    <xf numFmtId="164" fontId="8" fillId="0" borderId="0" xfId="1" applyNumberFormat="1" applyFont="1"/>
    <xf numFmtId="0" fontId="8" fillId="0" borderId="0" xfId="0" quotePrefix="1" applyFont="1"/>
    <xf numFmtId="0" fontId="8" fillId="0" borderId="0" xfId="0" applyFont="1" applyBorder="1"/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3" fillId="0" borderId="0" xfId="1" applyNumberFormat="1" applyFont="1"/>
    <xf numFmtId="0" fontId="10" fillId="0" borderId="0" xfId="0" applyFont="1"/>
    <xf numFmtId="164" fontId="10" fillId="0" borderId="1" xfId="1" quotePrefix="1" applyNumberFormat="1" applyFont="1" applyBorder="1"/>
    <xf numFmtId="164" fontId="10" fillId="0" borderId="0" xfId="1" applyNumberFormat="1" applyFont="1"/>
    <xf numFmtId="0" fontId="11" fillId="0" borderId="0" xfId="0" applyFont="1"/>
    <xf numFmtId="164" fontId="0" fillId="0" borderId="0" xfId="1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0" fillId="0" borderId="0" xfId="1" applyFont="1"/>
    <xf numFmtId="165" fontId="0" fillId="0" borderId="0" xfId="1" applyNumberFormat="1" applyFont="1"/>
    <xf numFmtId="43" fontId="0" fillId="0" borderId="1" xfId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3" fillId="0" borderId="4" xfId="1" applyFont="1" applyBorder="1"/>
    <xf numFmtId="165" fontId="3" fillId="0" borderId="4" xfId="1" applyNumberFormat="1" applyFont="1" applyBorder="1"/>
    <xf numFmtId="43" fontId="3" fillId="0" borderId="2" xfId="1" applyFont="1" applyBorder="1"/>
    <xf numFmtId="165" fontId="3" fillId="0" borderId="2" xfId="1" applyNumberFormat="1" applyFont="1" applyBorder="1"/>
    <xf numFmtId="43" fontId="3" fillId="0" borderId="0" xfId="1" applyFont="1"/>
    <xf numFmtId="165" fontId="3" fillId="0" borderId="0" xfId="1" applyNumberFormat="1" applyFont="1"/>
    <xf numFmtId="164" fontId="4" fillId="0" borderId="1" xfId="1" applyNumberFormat="1" applyFont="1" applyBorder="1"/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0" fillId="0" borderId="0" xfId="0" applyFill="1"/>
    <xf numFmtId="164" fontId="0" fillId="0" borderId="1" xfId="1" quotePrefix="1" applyNumberFormat="1" applyFont="1" applyBorder="1"/>
    <xf numFmtId="164" fontId="3" fillId="0" borderId="1" xfId="1" applyNumberFormat="1" applyFont="1" applyFill="1" applyBorder="1"/>
    <xf numFmtId="164" fontId="3" fillId="0" borderId="0" xfId="1" applyNumberFormat="1" applyFont="1" applyFill="1"/>
    <xf numFmtId="164" fontId="3" fillId="0" borderId="8" xfId="1" applyNumberFormat="1" applyFont="1" applyBorder="1"/>
    <xf numFmtId="0" fontId="3" fillId="2" borderId="4" xfId="0" applyFont="1" applyFill="1" applyBorder="1"/>
    <xf numFmtId="164" fontId="3" fillId="2" borderId="7" xfId="1" applyNumberFormat="1" applyFont="1" applyFill="1" applyBorder="1"/>
    <xf numFmtId="164" fontId="3" fillId="2" borderId="1" xfId="1" applyNumberFormat="1" applyFont="1" applyFill="1" applyBorder="1"/>
    <xf numFmtId="164" fontId="4" fillId="3" borderId="1" xfId="1" applyNumberFormat="1" applyFont="1" applyFill="1" applyBorder="1"/>
    <xf numFmtId="164" fontId="3" fillId="4" borderId="1" xfId="1" applyNumberFormat="1" applyFont="1" applyFill="1" applyBorder="1"/>
    <xf numFmtId="164" fontId="3" fillId="5" borderId="7" xfId="1" applyNumberFormat="1" applyFont="1" applyFill="1" applyBorder="1"/>
    <xf numFmtId="0" fontId="3" fillId="6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43" fontId="3" fillId="0" borderId="3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1D756068-EA7E-471B-A0AE-CA5C050234E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5"/>
  <sheetViews>
    <sheetView tabSelected="1" zoomScaleNormal="100" workbookViewId="0">
      <selection activeCell="G38" sqref="G38"/>
    </sheetView>
  </sheetViews>
  <sheetFormatPr defaultRowHeight="14.4" x14ac:dyDescent="0.3"/>
  <cols>
    <col min="1" max="1" width="23.6640625" customWidth="1"/>
    <col min="2" max="2" width="9.44140625" bestFit="1" customWidth="1"/>
    <col min="3" max="5" width="10.44140625" bestFit="1" customWidth="1"/>
    <col min="6" max="6" width="11.33203125" bestFit="1" customWidth="1"/>
    <col min="7" max="7" width="14.88671875" customWidth="1"/>
  </cols>
  <sheetData>
    <row r="1" spans="1:7" s="1" customFormat="1" ht="10.199999999999999" x14ac:dyDescent="0.2">
      <c r="A1" s="98" t="s">
        <v>444</v>
      </c>
      <c r="B1" s="98"/>
      <c r="C1" s="98"/>
      <c r="D1" s="98"/>
      <c r="E1" s="98"/>
      <c r="F1" s="98"/>
      <c r="G1" s="98"/>
    </row>
    <row r="2" spans="1:7" s="1" customFormat="1" ht="10.199999999999999" x14ac:dyDescent="0.2"/>
    <row r="3" spans="1:7" s="1" customFormat="1" ht="10.199999999999999" x14ac:dyDescent="0.2">
      <c r="B3" s="2"/>
      <c r="C3" s="2" t="s">
        <v>1</v>
      </c>
      <c r="D3" s="2"/>
      <c r="E3" s="2"/>
      <c r="F3" s="2" t="s">
        <v>1</v>
      </c>
      <c r="G3" s="2" t="s">
        <v>1</v>
      </c>
    </row>
    <row r="4" spans="1:7" s="1" customFormat="1" ht="10.199999999999999" x14ac:dyDescent="0.2"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s="1" customFormat="1" ht="10.199999999999999" x14ac:dyDescent="0.2">
      <c r="B5" s="2" t="s">
        <v>8</v>
      </c>
      <c r="C5" s="2" t="s">
        <v>9</v>
      </c>
      <c r="D5" s="2" t="s">
        <v>9</v>
      </c>
      <c r="E5" s="2" t="s">
        <v>9</v>
      </c>
      <c r="F5" s="2" t="s">
        <v>9</v>
      </c>
      <c r="G5" s="2" t="s">
        <v>8</v>
      </c>
    </row>
    <row r="6" spans="1:7" s="1" customFormat="1" ht="10.199999999999999" x14ac:dyDescent="0.2">
      <c r="A6" s="3" t="s">
        <v>10</v>
      </c>
      <c r="B6" s="4" t="s">
        <v>11</v>
      </c>
      <c r="C6" s="4" t="s">
        <v>12</v>
      </c>
      <c r="D6" s="4" t="s">
        <v>12</v>
      </c>
      <c r="E6" s="4" t="s">
        <v>12</v>
      </c>
      <c r="F6" s="4" t="s">
        <v>13</v>
      </c>
      <c r="G6" s="4" t="s">
        <v>14</v>
      </c>
    </row>
    <row r="7" spans="1:7" s="1" customFormat="1" ht="10.199999999999999" x14ac:dyDescent="0.2">
      <c r="A7" s="1" t="s">
        <v>15</v>
      </c>
      <c r="B7" s="5"/>
      <c r="C7" s="5"/>
      <c r="D7" s="5"/>
      <c r="E7" s="5"/>
      <c r="F7" s="5"/>
      <c r="G7" s="6"/>
    </row>
    <row r="8" spans="1:7" s="1" customFormat="1" ht="10.199999999999999" x14ac:dyDescent="0.2">
      <c r="A8" s="3"/>
      <c r="B8" s="7"/>
      <c r="C8" s="7"/>
      <c r="D8" s="7"/>
      <c r="E8" s="7"/>
      <c r="F8" s="7"/>
      <c r="G8" s="8"/>
    </row>
    <row r="9" spans="1:7" s="1" customFormat="1" ht="10.199999999999999" x14ac:dyDescent="0.2">
      <c r="A9" s="1" t="s">
        <v>16</v>
      </c>
      <c r="B9" s="5"/>
      <c r="C9" s="5"/>
      <c r="D9" s="5"/>
      <c r="E9" s="5"/>
      <c r="F9" s="5"/>
      <c r="G9" s="6"/>
    </row>
    <row r="10" spans="1:7" s="1" customFormat="1" ht="10.199999999999999" x14ac:dyDescent="0.2">
      <c r="A10" s="3" t="s">
        <v>17</v>
      </c>
      <c r="B10" s="7"/>
      <c r="C10" s="7"/>
      <c r="D10" s="7"/>
      <c r="E10" s="7"/>
      <c r="F10" s="7"/>
      <c r="G10" s="8"/>
    </row>
    <row r="11" spans="1:7" s="1" customFormat="1" ht="10.199999999999999" x14ac:dyDescent="0.2">
      <c r="A11" s="1" t="s">
        <v>18</v>
      </c>
      <c r="B11" s="5"/>
      <c r="C11" s="5"/>
      <c r="D11" s="5"/>
      <c r="E11" s="5"/>
      <c r="F11" s="5"/>
      <c r="G11" s="6"/>
    </row>
    <row r="12" spans="1:7" s="1" customFormat="1" ht="10.199999999999999" x14ac:dyDescent="0.2">
      <c r="A12" s="3"/>
      <c r="B12" s="7"/>
      <c r="C12" s="7"/>
      <c r="D12" s="7"/>
      <c r="E12" s="7"/>
      <c r="F12" s="7"/>
      <c r="G12" s="8"/>
    </row>
    <row r="13" spans="1:7" s="1" customFormat="1" ht="11.25" customHeight="1" x14ac:dyDescent="0.2">
      <c r="A13" s="9" t="s">
        <v>19</v>
      </c>
      <c r="B13" s="5"/>
      <c r="C13" s="5"/>
      <c r="D13" s="5"/>
      <c r="E13" s="5"/>
      <c r="F13" s="5"/>
      <c r="G13" s="6"/>
    </row>
    <row r="14" spans="1:7" s="1" customFormat="1" ht="11.25" customHeight="1" x14ac:dyDescent="0.2">
      <c r="A14" s="10" t="s">
        <v>20</v>
      </c>
      <c r="B14" s="7"/>
      <c r="C14" s="7"/>
      <c r="D14" s="7"/>
      <c r="E14" s="7"/>
      <c r="F14" s="7"/>
      <c r="G14" s="8"/>
    </row>
    <row r="15" spans="1:7" s="1" customFormat="1" ht="11.25" customHeight="1" x14ac:dyDescent="0.2">
      <c r="A15" s="9" t="s">
        <v>21</v>
      </c>
      <c r="B15" s="5"/>
      <c r="C15" s="5"/>
      <c r="D15" s="5"/>
      <c r="E15" s="5"/>
      <c r="F15" s="5"/>
      <c r="G15" s="6"/>
    </row>
    <row r="16" spans="1:7" s="1" customFormat="1" ht="10.199999999999999" x14ac:dyDescent="0.2">
      <c r="A16" s="3" t="s">
        <v>22</v>
      </c>
      <c r="B16" s="7"/>
      <c r="C16" s="7"/>
      <c r="D16" s="7"/>
      <c r="E16" s="7"/>
      <c r="F16" s="7"/>
      <c r="G16" s="8"/>
    </row>
    <row r="17" spans="1:7" s="1" customFormat="1" ht="10.199999999999999" x14ac:dyDescent="0.2">
      <c r="A17" s="1" t="s">
        <v>23</v>
      </c>
      <c r="B17" s="5"/>
      <c r="C17" s="5"/>
      <c r="D17" s="5"/>
      <c r="E17" s="5"/>
      <c r="F17" s="5"/>
      <c r="G17" s="6"/>
    </row>
    <row r="18" spans="1:7" s="1" customFormat="1" ht="10.199999999999999" x14ac:dyDescent="0.2">
      <c r="A18" s="3"/>
      <c r="B18" s="7"/>
      <c r="C18" s="7"/>
      <c r="D18" s="7"/>
      <c r="E18" s="7"/>
      <c r="F18" s="7"/>
      <c r="G18" s="8"/>
    </row>
    <row r="19" spans="1:7" s="1" customFormat="1" ht="10.199999999999999" x14ac:dyDescent="0.2">
      <c r="A19" s="1" t="s">
        <v>24</v>
      </c>
      <c r="B19" s="5"/>
      <c r="C19" s="5"/>
      <c r="D19" s="5"/>
      <c r="E19" s="5"/>
      <c r="F19" s="5"/>
      <c r="G19" s="6"/>
    </row>
    <row r="20" spans="1:7" s="1" customFormat="1" ht="10.199999999999999" x14ac:dyDescent="0.2">
      <c r="A20" s="3"/>
      <c r="B20" s="7"/>
      <c r="C20" s="7"/>
      <c r="D20" s="7"/>
      <c r="E20" s="7"/>
      <c r="F20" s="7"/>
      <c r="G20" s="8"/>
    </row>
    <row r="21" spans="1:7" s="1" customFormat="1" ht="10.199999999999999" x14ac:dyDescent="0.2">
      <c r="A21" s="1" t="s">
        <v>25</v>
      </c>
      <c r="B21" s="5"/>
      <c r="C21" s="5"/>
      <c r="D21" s="5"/>
      <c r="E21" s="5"/>
      <c r="F21" s="5"/>
      <c r="G21" s="6"/>
    </row>
    <row r="22" spans="1:7" s="1" customFormat="1" ht="11.25" customHeight="1" x14ac:dyDescent="0.2">
      <c r="A22" s="3"/>
      <c r="B22" s="7"/>
      <c r="C22" s="7"/>
      <c r="D22" s="7"/>
      <c r="E22" s="7"/>
      <c r="F22" s="7"/>
      <c r="G22" s="8"/>
    </row>
    <row r="23" spans="1:7" s="1" customFormat="1" ht="10.199999999999999" x14ac:dyDescent="0.2">
      <c r="A23" s="1" t="s">
        <v>26</v>
      </c>
      <c r="B23" s="5"/>
      <c r="C23" s="5"/>
      <c r="D23" s="5"/>
      <c r="E23" s="5"/>
      <c r="F23" s="5"/>
      <c r="G23" s="6"/>
    </row>
    <row r="24" spans="1:7" s="1" customFormat="1" ht="10.199999999999999" x14ac:dyDescent="0.2">
      <c r="A24" s="3" t="s">
        <v>27</v>
      </c>
      <c r="B24" s="7"/>
      <c r="C24" s="7"/>
      <c r="D24" s="7"/>
      <c r="E24" s="7"/>
      <c r="F24" s="7"/>
      <c r="G24" s="8"/>
    </row>
    <row r="25" spans="1:7" s="1" customFormat="1" ht="10.199999999999999" x14ac:dyDescent="0.2">
      <c r="A25" s="1" t="s">
        <v>28</v>
      </c>
      <c r="B25" s="5"/>
      <c r="C25" s="5"/>
      <c r="D25" s="5"/>
      <c r="E25" s="5"/>
      <c r="F25" s="5"/>
      <c r="G25" s="6"/>
    </row>
    <row r="26" spans="1:7" s="1" customFormat="1" ht="10.199999999999999" x14ac:dyDescent="0.2">
      <c r="A26" s="3"/>
      <c r="B26" s="7"/>
      <c r="C26" s="7"/>
      <c r="D26" s="7"/>
      <c r="E26" s="7"/>
      <c r="F26" s="7"/>
      <c r="G26" s="8"/>
    </row>
    <row r="27" spans="1:7" s="1" customFormat="1" ht="10.199999999999999" x14ac:dyDescent="0.2">
      <c r="A27" s="1" t="s">
        <v>29</v>
      </c>
      <c r="B27" s="5"/>
      <c r="C27" s="5"/>
      <c r="D27" s="5"/>
      <c r="E27" s="5"/>
      <c r="F27" s="5"/>
      <c r="G27" s="6"/>
    </row>
    <row r="28" spans="1:7" s="1" customFormat="1" ht="10.199999999999999" x14ac:dyDescent="0.2">
      <c r="A28" s="3"/>
      <c r="B28" s="7"/>
      <c r="C28" s="7"/>
      <c r="D28" s="7"/>
      <c r="E28" s="7"/>
      <c r="F28" s="7"/>
      <c r="G28" s="8"/>
    </row>
    <row r="29" spans="1:7" s="1" customFormat="1" ht="10.199999999999999" x14ac:dyDescent="0.2">
      <c r="A29" s="1" t="s">
        <v>30</v>
      </c>
      <c r="B29" s="5"/>
      <c r="C29" s="5"/>
      <c r="D29" s="5"/>
      <c r="E29" s="5"/>
      <c r="F29" s="5"/>
      <c r="G29" s="6"/>
    </row>
    <row r="30" spans="1:7" s="1" customFormat="1" ht="10.199999999999999" x14ac:dyDescent="0.2">
      <c r="A30" s="3"/>
      <c r="B30" s="7"/>
      <c r="C30" s="7"/>
      <c r="D30" s="7"/>
      <c r="E30" s="7"/>
      <c r="F30" s="7"/>
      <c r="G30" s="8"/>
    </row>
    <row r="31" spans="1:7" s="1" customFormat="1" ht="10.199999999999999" x14ac:dyDescent="0.2">
      <c r="B31" s="5"/>
      <c r="C31" s="5"/>
      <c r="D31" s="5"/>
      <c r="E31" s="5"/>
      <c r="F31" s="5"/>
      <c r="G31" s="6"/>
    </row>
    <row r="32" spans="1:7" s="1" customFormat="1" ht="10.199999999999999" x14ac:dyDescent="0.2">
      <c r="A32" s="3"/>
      <c r="B32" s="7"/>
      <c r="C32" s="7"/>
      <c r="D32" s="7"/>
      <c r="E32" s="7"/>
      <c r="F32" s="7"/>
      <c r="G32" s="8"/>
    </row>
    <row r="33" spans="1:8" s="1" customFormat="1" ht="10.199999999999999" x14ac:dyDescent="0.2">
      <c r="B33" s="5"/>
      <c r="C33" s="5"/>
      <c r="D33" s="5"/>
      <c r="E33" s="5"/>
      <c r="F33" s="5"/>
      <c r="G33" s="6"/>
    </row>
    <row r="34" spans="1:8" s="1" customFormat="1" ht="10.199999999999999" x14ac:dyDescent="0.2">
      <c r="A34" s="3"/>
      <c r="B34" s="7"/>
      <c r="C34" s="7"/>
      <c r="D34" s="7"/>
      <c r="E34" s="7"/>
      <c r="F34" s="7"/>
      <c r="G34" s="8"/>
    </row>
    <row r="35" spans="1:8" s="1" customFormat="1" ht="10.199999999999999" x14ac:dyDescent="0.2">
      <c r="B35" s="5"/>
      <c r="C35" s="5"/>
      <c r="D35" s="5"/>
      <c r="E35" s="5"/>
      <c r="F35" s="5"/>
      <c r="G35" s="6"/>
    </row>
    <row r="36" spans="1:8" s="1" customFormat="1" ht="10.199999999999999" x14ac:dyDescent="0.2">
      <c r="A36" s="3"/>
      <c r="B36" s="7"/>
      <c r="C36" s="7"/>
      <c r="D36" s="7"/>
      <c r="E36" s="7"/>
      <c r="F36" s="7"/>
      <c r="G36" s="8"/>
    </row>
    <row r="37" spans="1:8" s="1" customFormat="1" ht="10.199999999999999" x14ac:dyDescent="0.2">
      <c r="A37" s="5"/>
      <c r="B37" s="5"/>
      <c r="C37" s="5"/>
      <c r="D37" s="5"/>
      <c r="E37" s="5"/>
      <c r="F37" s="5"/>
      <c r="G37" s="5"/>
      <c r="H37" s="5"/>
    </row>
    <row r="38" spans="1:8" s="1" customFormat="1" ht="10.199999999999999" x14ac:dyDescent="0.2">
      <c r="A38" s="7" t="s">
        <v>31</v>
      </c>
      <c r="B38" s="90">
        <f>SUM(B7:B37)</f>
        <v>0</v>
      </c>
      <c r="C38" s="90">
        <f t="shared" ref="C38:G38" si="0">SUM(C7:C37)</f>
        <v>0</v>
      </c>
      <c r="D38" s="90">
        <f t="shared" si="0"/>
        <v>0</v>
      </c>
      <c r="E38" s="90">
        <f t="shared" si="0"/>
        <v>0</v>
      </c>
      <c r="F38" s="90">
        <f t="shared" si="0"/>
        <v>0</v>
      </c>
      <c r="G38" s="90">
        <f t="shared" si="0"/>
        <v>0</v>
      </c>
      <c r="H38" s="5"/>
    </row>
    <row r="39" spans="1:8" s="1" customFormat="1" ht="10.199999999999999" x14ac:dyDescent="0.2"/>
    <row r="40" spans="1:8" s="1" customFormat="1" ht="10.199999999999999" x14ac:dyDescent="0.2"/>
    <row r="41" spans="1:8" s="1" customFormat="1" ht="10.199999999999999" x14ac:dyDescent="0.2">
      <c r="A41" s="1" t="s">
        <v>32</v>
      </c>
    </row>
    <row r="42" spans="1:8" s="1" customFormat="1" ht="10.199999999999999" x14ac:dyDescent="0.2"/>
    <row r="43" spans="1:8" s="1" customFormat="1" ht="10.199999999999999" x14ac:dyDescent="0.2"/>
    <row r="44" spans="1:8" s="1" customFormat="1" ht="10.199999999999999" x14ac:dyDescent="0.2"/>
    <row r="45" spans="1:8" s="1" customFormat="1" ht="10.199999999999999" x14ac:dyDescent="0.2"/>
    <row r="46" spans="1:8" s="1" customFormat="1" ht="10.199999999999999" x14ac:dyDescent="0.2"/>
    <row r="47" spans="1:8" s="1" customFormat="1" ht="10.199999999999999" x14ac:dyDescent="0.2"/>
    <row r="48" spans="1:8" s="1" customFormat="1" ht="10.199999999999999" x14ac:dyDescent="0.2"/>
    <row r="49" s="1" customFormat="1" ht="10.199999999999999" x14ac:dyDescent="0.2"/>
    <row r="50" s="1" customFormat="1" ht="10.199999999999999" x14ac:dyDescent="0.2"/>
    <row r="51" s="1" customFormat="1" ht="10.199999999999999" x14ac:dyDescent="0.2"/>
    <row r="52" s="1" customFormat="1" ht="10.199999999999999" x14ac:dyDescent="0.2"/>
    <row r="53" s="1" customFormat="1" ht="10.199999999999999" x14ac:dyDescent="0.2"/>
    <row r="54" s="1" customFormat="1" ht="10.199999999999999" x14ac:dyDescent="0.2"/>
    <row r="55" s="1" customFormat="1" ht="10.199999999999999" x14ac:dyDescent="0.2"/>
    <row r="56" s="1" customFormat="1" ht="10.199999999999999" x14ac:dyDescent="0.2"/>
    <row r="57" s="1" customFormat="1" ht="10.199999999999999" x14ac:dyDescent="0.2"/>
    <row r="58" s="1" customFormat="1" ht="10.199999999999999" x14ac:dyDescent="0.2"/>
    <row r="59" s="1" customFormat="1" ht="10.199999999999999" x14ac:dyDescent="0.2"/>
    <row r="60" s="1" customFormat="1" ht="10.199999999999999" x14ac:dyDescent="0.2"/>
    <row r="61" s="1" customFormat="1" ht="10.199999999999999" x14ac:dyDescent="0.2"/>
    <row r="62" s="1" customFormat="1" ht="10.199999999999999" x14ac:dyDescent="0.2"/>
    <row r="63" s="1" customFormat="1" ht="10.199999999999999" x14ac:dyDescent="0.2"/>
    <row r="64" s="1" customFormat="1" ht="10.199999999999999" x14ac:dyDescent="0.2"/>
    <row r="65" s="1" customFormat="1" ht="10.199999999999999" x14ac:dyDescent="0.2"/>
    <row r="66" s="1" customFormat="1" ht="10.199999999999999" x14ac:dyDescent="0.2"/>
    <row r="67" s="1" customFormat="1" ht="10.199999999999999" x14ac:dyDescent="0.2"/>
    <row r="68" s="1" customFormat="1" ht="10.199999999999999" x14ac:dyDescent="0.2"/>
    <row r="69" s="1" customFormat="1" ht="10.199999999999999" x14ac:dyDescent="0.2"/>
    <row r="70" s="1" customFormat="1" ht="10.199999999999999" x14ac:dyDescent="0.2"/>
    <row r="71" s="1" customFormat="1" ht="10.199999999999999" x14ac:dyDescent="0.2"/>
    <row r="72" s="1" customFormat="1" ht="10.199999999999999" x14ac:dyDescent="0.2"/>
    <row r="73" s="1" customFormat="1" ht="10.199999999999999" x14ac:dyDescent="0.2"/>
    <row r="74" s="1" customFormat="1" ht="10.199999999999999" x14ac:dyDescent="0.2"/>
    <row r="75" s="1" customFormat="1" ht="10.199999999999999" x14ac:dyDescent="0.2"/>
    <row r="76" s="1" customFormat="1" ht="10.199999999999999" x14ac:dyDescent="0.2"/>
    <row r="77" s="1" customFormat="1" ht="10.199999999999999" x14ac:dyDescent="0.2"/>
    <row r="78" s="1" customFormat="1" ht="10.199999999999999" x14ac:dyDescent="0.2"/>
    <row r="79" s="1" customFormat="1" ht="10.199999999999999" x14ac:dyDescent="0.2"/>
    <row r="80" s="1" customFormat="1" ht="10.199999999999999" x14ac:dyDescent="0.2"/>
    <row r="81" s="1" customFormat="1" ht="10.199999999999999" x14ac:dyDescent="0.2"/>
    <row r="82" s="1" customFormat="1" ht="10.199999999999999" x14ac:dyDescent="0.2"/>
    <row r="83" s="1" customFormat="1" ht="10.199999999999999" x14ac:dyDescent="0.2"/>
    <row r="84" s="1" customFormat="1" ht="10.199999999999999" x14ac:dyDescent="0.2"/>
    <row r="85" s="1" customFormat="1" ht="10.199999999999999" x14ac:dyDescent="0.2"/>
    <row r="86" s="1" customFormat="1" ht="10.199999999999999" x14ac:dyDescent="0.2"/>
    <row r="87" s="1" customFormat="1" ht="10.199999999999999" x14ac:dyDescent="0.2"/>
    <row r="88" s="1" customFormat="1" ht="10.199999999999999" x14ac:dyDescent="0.2"/>
    <row r="89" s="1" customFormat="1" ht="10.199999999999999" x14ac:dyDescent="0.2"/>
    <row r="90" s="1" customFormat="1" ht="10.199999999999999" x14ac:dyDescent="0.2"/>
    <row r="91" s="1" customFormat="1" ht="10.199999999999999" x14ac:dyDescent="0.2"/>
    <row r="92" s="1" customFormat="1" ht="10.199999999999999" x14ac:dyDescent="0.2"/>
    <row r="93" s="1" customFormat="1" ht="10.199999999999999" x14ac:dyDescent="0.2"/>
    <row r="94" s="1" customFormat="1" ht="10.199999999999999" x14ac:dyDescent="0.2"/>
    <row r="95" s="1" customFormat="1" ht="10.199999999999999" x14ac:dyDescent="0.2"/>
    <row r="96" s="1" customFormat="1" ht="10.199999999999999" x14ac:dyDescent="0.2"/>
    <row r="97" s="1" customFormat="1" ht="10.199999999999999" x14ac:dyDescent="0.2"/>
    <row r="98" s="1" customFormat="1" ht="10.199999999999999" x14ac:dyDescent="0.2"/>
    <row r="99" s="1" customFormat="1" ht="10.199999999999999" x14ac:dyDescent="0.2"/>
    <row r="100" s="1" customFormat="1" ht="10.199999999999999" x14ac:dyDescent="0.2"/>
    <row r="101" s="1" customFormat="1" ht="10.199999999999999" x14ac:dyDescent="0.2"/>
    <row r="102" s="1" customFormat="1" ht="10.199999999999999" x14ac:dyDescent="0.2"/>
    <row r="103" s="1" customFormat="1" ht="10.199999999999999" x14ac:dyDescent="0.2"/>
    <row r="104" s="1" customFormat="1" ht="10.199999999999999" x14ac:dyDescent="0.2"/>
    <row r="105" s="1" customFormat="1" ht="10.199999999999999" x14ac:dyDescent="0.2"/>
    <row r="106" s="1" customFormat="1" ht="10.199999999999999" x14ac:dyDescent="0.2"/>
    <row r="107" s="1" customFormat="1" ht="10.199999999999999" x14ac:dyDescent="0.2"/>
    <row r="108" s="1" customFormat="1" ht="10.199999999999999" x14ac:dyDescent="0.2"/>
    <row r="109" s="1" customFormat="1" ht="10.199999999999999" x14ac:dyDescent="0.2"/>
    <row r="110" s="1" customFormat="1" ht="10.199999999999999" x14ac:dyDescent="0.2"/>
    <row r="111" s="1" customFormat="1" ht="10.199999999999999" x14ac:dyDescent="0.2"/>
    <row r="112" s="1" customFormat="1" ht="10.199999999999999" x14ac:dyDescent="0.2"/>
    <row r="113" s="1" customFormat="1" ht="10.199999999999999" x14ac:dyDescent="0.2"/>
    <row r="114" s="1" customFormat="1" ht="10.199999999999999" x14ac:dyDescent="0.2"/>
    <row r="115" s="1" customFormat="1" ht="10.199999999999999" x14ac:dyDescent="0.2"/>
    <row r="116" s="1" customFormat="1" ht="10.199999999999999" x14ac:dyDescent="0.2"/>
    <row r="117" s="1" customFormat="1" ht="10.199999999999999" x14ac:dyDescent="0.2"/>
    <row r="118" s="1" customFormat="1" ht="10.199999999999999" x14ac:dyDescent="0.2"/>
    <row r="119" s="1" customFormat="1" ht="10.199999999999999" x14ac:dyDescent="0.2"/>
    <row r="120" s="1" customFormat="1" ht="10.199999999999999" x14ac:dyDescent="0.2"/>
    <row r="121" s="1" customFormat="1" ht="10.199999999999999" x14ac:dyDescent="0.2"/>
    <row r="122" s="1" customFormat="1" ht="10.199999999999999" x14ac:dyDescent="0.2"/>
    <row r="123" s="1" customFormat="1" ht="10.199999999999999" x14ac:dyDescent="0.2"/>
    <row r="124" s="1" customFormat="1" ht="10.199999999999999" x14ac:dyDescent="0.2"/>
    <row r="125" s="1" customFormat="1" ht="10.199999999999999" x14ac:dyDescent="0.2"/>
    <row r="126" s="1" customFormat="1" ht="10.199999999999999" x14ac:dyDescent="0.2"/>
    <row r="127" s="1" customFormat="1" ht="10.199999999999999" x14ac:dyDescent="0.2"/>
    <row r="128" s="1" customFormat="1" ht="10.199999999999999" x14ac:dyDescent="0.2"/>
    <row r="129" s="1" customFormat="1" ht="10.199999999999999" x14ac:dyDescent="0.2"/>
    <row r="130" s="1" customFormat="1" ht="10.199999999999999" x14ac:dyDescent="0.2"/>
    <row r="131" s="1" customFormat="1" ht="10.199999999999999" x14ac:dyDescent="0.2"/>
    <row r="132" s="1" customFormat="1" ht="10.199999999999999" x14ac:dyDescent="0.2"/>
    <row r="133" s="1" customFormat="1" ht="10.199999999999999" x14ac:dyDescent="0.2"/>
    <row r="134" s="1" customFormat="1" ht="10.199999999999999" x14ac:dyDescent="0.2"/>
    <row r="135" s="1" customFormat="1" ht="10.199999999999999" x14ac:dyDescent="0.2"/>
    <row r="136" s="1" customFormat="1" ht="10.199999999999999" x14ac:dyDescent="0.2"/>
    <row r="137" s="1" customFormat="1" ht="10.199999999999999" x14ac:dyDescent="0.2"/>
    <row r="138" s="1" customFormat="1" ht="10.199999999999999" x14ac:dyDescent="0.2"/>
    <row r="139" s="1" customFormat="1" ht="10.199999999999999" x14ac:dyDescent="0.2"/>
    <row r="140" s="1" customFormat="1" ht="10.199999999999999" x14ac:dyDescent="0.2"/>
    <row r="141" s="1" customFormat="1" ht="10.199999999999999" x14ac:dyDescent="0.2"/>
    <row r="142" s="1" customFormat="1" ht="10.199999999999999" x14ac:dyDescent="0.2"/>
    <row r="143" s="1" customFormat="1" ht="10.199999999999999" x14ac:dyDescent="0.2"/>
    <row r="144" s="1" customFormat="1" ht="10.199999999999999" x14ac:dyDescent="0.2"/>
    <row r="145" s="1" customFormat="1" ht="10.199999999999999" x14ac:dyDescent="0.2"/>
    <row r="146" s="1" customFormat="1" ht="10.199999999999999" x14ac:dyDescent="0.2"/>
    <row r="147" s="1" customFormat="1" ht="10.199999999999999" x14ac:dyDescent="0.2"/>
    <row r="148" s="1" customFormat="1" ht="10.199999999999999" x14ac:dyDescent="0.2"/>
    <row r="149" s="1" customFormat="1" ht="10.199999999999999" x14ac:dyDescent="0.2"/>
    <row r="150" s="1" customFormat="1" ht="10.199999999999999" x14ac:dyDescent="0.2"/>
    <row r="151" s="1" customFormat="1" ht="10.199999999999999" x14ac:dyDescent="0.2"/>
    <row r="152" s="1" customFormat="1" ht="10.199999999999999" x14ac:dyDescent="0.2"/>
    <row r="153" s="1" customFormat="1" ht="10.199999999999999" x14ac:dyDescent="0.2"/>
    <row r="154" s="1" customFormat="1" ht="10.199999999999999" x14ac:dyDescent="0.2"/>
    <row r="155" s="1" customFormat="1" ht="10.199999999999999" x14ac:dyDescent="0.2"/>
    <row r="156" s="1" customFormat="1" ht="10.199999999999999" x14ac:dyDescent="0.2"/>
    <row r="157" s="1" customFormat="1" ht="10.199999999999999" x14ac:dyDescent="0.2"/>
    <row r="158" s="1" customFormat="1" ht="10.199999999999999" x14ac:dyDescent="0.2"/>
    <row r="159" s="1" customFormat="1" ht="10.199999999999999" x14ac:dyDescent="0.2"/>
    <row r="160" s="1" customFormat="1" ht="10.199999999999999" x14ac:dyDescent="0.2"/>
    <row r="161" s="1" customFormat="1" ht="10.199999999999999" x14ac:dyDescent="0.2"/>
    <row r="162" s="1" customFormat="1" ht="10.199999999999999" x14ac:dyDescent="0.2"/>
    <row r="163" s="1" customFormat="1" ht="10.199999999999999" x14ac:dyDescent="0.2"/>
    <row r="164" s="1" customFormat="1" ht="10.199999999999999" x14ac:dyDescent="0.2"/>
    <row r="165" s="1" customFormat="1" ht="10.199999999999999" x14ac:dyDescent="0.2"/>
    <row r="166" s="1" customFormat="1" ht="10.199999999999999" x14ac:dyDescent="0.2"/>
    <row r="167" s="1" customFormat="1" ht="10.199999999999999" x14ac:dyDescent="0.2"/>
    <row r="168" s="1" customFormat="1" ht="10.199999999999999" x14ac:dyDescent="0.2"/>
    <row r="169" s="1" customFormat="1" ht="10.199999999999999" x14ac:dyDescent="0.2"/>
    <row r="170" s="1" customFormat="1" ht="10.199999999999999" x14ac:dyDescent="0.2"/>
    <row r="171" s="1" customFormat="1" ht="10.199999999999999" x14ac:dyDescent="0.2"/>
    <row r="172" s="1" customFormat="1" ht="10.199999999999999" x14ac:dyDescent="0.2"/>
    <row r="173" s="1" customFormat="1" ht="10.199999999999999" x14ac:dyDescent="0.2"/>
    <row r="174" s="1" customFormat="1" ht="10.199999999999999" x14ac:dyDescent="0.2"/>
    <row r="175" s="1" customFormat="1" ht="10.199999999999999" x14ac:dyDescent="0.2"/>
    <row r="176" s="1" customFormat="1" ht="10.199999999999999" x14ac:dyDescent="0.2"/>
    <row r="177" s="1" customFormat="1" ht="10.199999999999999" x14ac:dyDescent="0.2"/>
    <row r="178" s="1" customFormat="1" ht="10.199999999999999" x14ac:dyDescent="0.2"/>
    <row r="179" s="1" customFormat="1" ht="10.199999999999999" x14ac:dyDescent="0.2"/>
    <row r="180" s="1" customFormat="1" ht="10.199999999999999" x14ac:dyDescent="0.2"/>
    <row r="181" s="1" customFormat="1" ht="10.199999999999999" x14ac:dyDescent="0.2"/>
    <row r="182" s="1" customFormat="1" ht="10.199999999999999" x14ac:dyDescent="0.2"/>
    <row r="183" s="1" customFormat="1" ht="10.199999999999999" x14ac:dyDescent="0.2"/>
    <row r="184" s="1" customFormat="1" ht="10.199999999999999" x14ac:dyDescent="0.2"/>
    <row r="185" s="1" customFormat="1" ht="10.199999999999999" x14ac:dyDescent="0.2"/>
    <row r="186" s="1" customFormat="1" ht="10.199999999999999" x14ac:dyDescent="0.2"/>
    <row r="187" s="1" customFormat="1" ht="10.199999999999999" x14ac:dyDescent="0.2"/>
    <row r="188" s="1" customFormat="1" ht="10.199999999999999" x14ac:dyDescent="0.2"/>
    <row r="189" s="1" customFormat="1" ht="10.199999999999999" x14ac:dyDescent="0.2"/>
    <row r="190" s="1" customFormat="1" ht="10.199999999999999" x14ac:dyDescent="0.2"/>
    <row r="191" s="1" customFormat="1" ht="10.199999999999999" x14ac:dyDescent="0.2"/>
    <row r="192" s="1" customFormat="1" ht="10.199999999999999" x14ac:dyDescent="0.2"/>
    <row r="193" s="1" customFormat="1" ht="10.199999999999999" x14ac:dyDescent="0.2"/>
    <row r="194" s="1" customFormat="1" ht="10.199999999999999" x14ac:dyDescent="0.2"/>
    <row r="195" s="1" customFormat="1" ht="10.199999999999999" x14ac:dyDescent="0.2"/>
    <row r="196" s="1" customFormat="1" ht="10.199999999999999" x14ac:dyDescent="0.2"/>
    <row r="197" s="1" customFormat="1" ht="10.199999999999999" x14ac:dyDescent="0.2"/>
    <row r="198" s="1" customFormat="1" ht="10.199999999999999" x14ac:dyDescent="0.2"/>
    <row r="199" s="1" customFormat="1" ht="10.199999999999999" x14ac:dyDescent="0.2"/>
    <row r="200" s="1" customFormat="1" ht="10.199999999999999" x14ac:dyDescent="0.2"/>
    <row r="201" s="1" customFormat="1" ht="10.199999999999999" x14ac:dyDescent="0.2"/>
    <row r="202" s="1" customFormat="1" ht="10.199999999999999" x14ac:dyDescent="0.2"/>
    <row r="203" s="1" customFormat="1" ht="10.199999999999999" x14ac:dyDescent="0.2"/>
    <row r="204" s="1" customFormat="1" ht="10.199999999999999" x14ac:dyDescent="0.2"/>
    <row r="205" s="1" customFormat="1" ht="10.199999999999999" x14ac:dyDescent="0.2"/>
    <row r="206" s="1" customFormat="1" ht="10.199999999999999" x14ac:dyDescent="0.2"/>
    <row r="207" s="1" customFormat="1" ht="10.199999999999999" x14ac:dyDescent="0.2"/>
    <row r="208" s="1" customFormat="1" ht="10.199999999999999" x14ac:dyDescent="0.2"/>
    <row r="209" s="1" customFormat="1" ht="10.199999999999999" x14ac:dyDescent="0.2"/>
    <row r="210" s="1" customFormat="1" ht="10.199999999999999" x14ac:dyDescent="0.2"/>
    <row r="211" s="1" customFormat="1" ht="10.199999999999999" x14ac:dyDescent="0.2"/>
    <row r="212" s="1" customFormat="1" ht="10.199999999999999" x14ac:dyDescent="0.2"/>
    <row r="213" s="1" customFormat="1" ht="10.199999999999999" x14ac:dyDescent="0.2"/>
    <row r="214" s="1" customFormat="1" ht="10.199999999999999" x14ac:dyDescent="0.2"/>
    <row r="215" s="1" customFormat="1" ht="10.199999999999999" x14ac:dyDescent="0.2"/>
    <row r="216" s="1" customFormat="1" ht="10.199999999999999" x14ac:dyDescent="0.2"/>
    <row r="217" s="1" customFormat="1" ht="10.199999999999999" x14ac:dyDescent="0.2"/>
    <row r="218" s="1" customFormat="1" ht="10.199999999999999" x14ac:dyDescent="0.2"/>
    <row r="219" s="1" customFormat="1" ht="10.199999999999999" x14ac:dyDescent="0.2"/>
    <row r="220" s="1" customFormat="1" ht="10.199999999999999" x14ac:dyDescent="0.2"/>
    <row r="221" s="1" customFormat="1" ht="10.199999999999999" x14ac:dyDescent="0.2"/>
    <row r="222" s="1" customFormat="1" ht="10.199999999999999" x14ac:dyDescent="0.2"/>
    <row r="223" s="1" customFormat="1" ht="10.199999999999999" x14ac:dyDescent="0.2"/>
    <row r="224" s="1" customFormat="1" ht="10.199999999999999" x14ac:dyDescent="0.2"/>
    <row r="225" s="1" customFormat="1" ht="10.199999999999999" x14ac:dyDescent="0.2"/>
    <row r="226" s="1" customFormat="1" ht="10.199999999999999" x14ac:dyDescent="0.2"/>
    <row r="227" s="1" customFormat="1" ht="10.199999999999999" x14ac:dyDescent="0.2"/>
    <row r="228" s="1" customFormat="1" ht="10.199999999999999" x14ac:dyDescent="0.2"/>
    <row r="229" s="1" customFormat="1" ht="10.199999999999999" x14ac:dyDescent="0.2"/>
    <row r="230" s="1" customFormat="1" ht="10.199999999999999" x14ac:dyDescent="0.2"/>
    <row r="231" s="1" customFormat="1" ht="10.199999999999999" x14ac:dyDescent="0.2"/>
    <row r="232" s="1" customFormat="1" ht="10.199999999999999" x14ac:dyDescent="0.2"/>
    <row r="233" s="1" customFormat="1" ht="10.199999999999999" x14ac:dyDescent="0.2"/>
    <row r="234" s="1" customFormat="1" ht="10.199999999999999" x14ac:dyDescent="0.2"/>
    <row r="235" s="1" customFormat="1" ht="10.199999999999999" x14ac:dyDescent="0.2"/>
    <row r="236" s="1" customFormat="1" ht="10.199999999999999" x14ac:dyDescent="0.2"/>
    <row r="237" s="1" customFormat="1" ht="10.199999999999999" x14ac:dyDescent="0.2"/>
    <row r="238" s="1" customFormat="1" ht="10.199999999999999" x14ac:dyDescent="0.2"/>
    <row r="239" s="1" customFormat="1" ht="10.199999999999999" x14ac:dyDescent="0.2"/>
    <row r="240" s="1" customFormat="1" ht="10.199999999999999" x14ac:dyDescent="0.2"/>
    <row r="241" s="1" customFormat="1" ht="10.199999999999999" x14ac:dyDescent="0.2"/>
    <row r="242" s="1" customFormat="1" ht="10.199999999999999" x14ac:dyDescent="0.2"/>
    <row r="243" s="1" customFormat="1" ht="10.199999999999999" x14ac:dyDescent="0.2"/>
    <row r="244" s="1" customFormat="1" ht="10.199999999999999" x14ac:dyDescent="0.2"/>
    <row r="245" s="1" customFormat="1" ht="10.199999999999999" x14ac:dyDescent="0.2"/>
    <row r="246" s="1" customFormat="1" ht="10.199999999999999" x14ac:dyDescent="0.2"/>
    <row r="247" s="1" customFormat="1" ht="10.199999999999999" x14ac:dyDescent="0.2"/>
    <row r="248" s="1" customFormat="1" ht="10.199999999999999" x14ac:dyDescent="0.2"/>
    <row r="249" s="1" customFormat="1" ht="10.199999999999999" x14ac:dyDescent="0.2"/>
    <row r="250" s="1" customFormat="1" ht="10.199999999999999" x14ac:dyDescent="0.2"/>
    <row r="251" s="1" customFormat="1" ht="10.199999999999999" x14ac:dyDescent="0.2"/>
    <row r="252" s="1" customFormat="1" ht="10.199999999999999" x14ac:dyDescent="0.2"/>
    <row r="253" s="1" customFormat="1" ht="10.199999999999999" x14ac:dyDescent="0.2"/>
    <row r="254" s="1" customFormat="1" ht="10.199999999999999" x14ac:dyDescent="0.2"/>
    <row r="255" s="1" customFormat="1" ht="10.199999999999999" x14ac:dyDescent="0.2"/>
    <row r="256" s="1" customFormat="1" ht="10.199999999999999" x14ac:dyDescent="0.2"/>
    <row r="257" s="1" customFormat="1" ht="10.199999999999999" x14ac:dyDescent="0.2"/>
    <row r="258" s="1" customFormat="1" ht="10.199999999999999" x14ac:dyDescent="0.2"/>
    <row r="259" s="1" customFormat="1" ht="10.199999999999999" x14ac:dyDescent="0.2"/>
    <row r="260" s="1" customFormat="1" ht="10.199999999999999" x14ac:dyDescent="0.2"/>
    <row r="261" s="1" customFormat="1" ht="10.199999999999999" x14ac:dyDescent="0.2"/>
    <row r="262" s="1" customFormat="1" ht="10.199999999999999" x14ac:dyDescent="0.2"/>
    <row r="263" s="1" customFormat="1" ht="10.199999999999999" x14ac:dyDescent="0.2"/>
    <row r="264" s="1" customFormat="1" ht="10.199999999999999" x14ac:dyDescent="0.2"/>
    <row r="265" s="1" customFormat="1" ht="10.199999999999999" x14ac:dyDescent="0.2"/>
    <row r="266" s="1" customFormat="1" ht="10.199999999999999" x14ac:dyDescent="0.2"/>
    <row r="267" s="1" customFormat="1" ht="10.199999999999999" x14ac:dyDescent="0.2"/>
    <row r="268" s="1" customFormat="1" ht="10.199999999999999" x14ac:dyDescent="0.2"/>
    <row r="269" s="1" customFormat="1" ht="10.199999999999999" x14ac:dyDescent="0.2"/>
    <row r="270" s="1" customFormat="1" ht="10.199999999999999" x14ac:dyDescent="0.2"/>
    <row r="271" s="1" customFormat="1" ht="10.199999999999999" x14ac:dyDescent="0.2"/>
    <row r="272" s="1" customFormat="1" ht="10.199999999999999" x14ac:dyDescent="0.2"/>
    <row r="273" s="1" customFormat="1" ht="10.199999999999999" x14ac:dyDescent="0.2"/>
    <row r="274" s="1" customFormat="1" ht="10.199999999999999" x14ac:dyDescent="0.2"/>
    <row r="275" s="1" customFormat="1" ht="10.199999999999999" x14ac:dyDescent="0.2"/>
    <row r="276" s="1" customFormat="1" ht="10.199999999999999" x14ac:dyDescent="0.2"/>
    <row r="277" s="1" customFormat="1" ht="10.199999999999999" x14ac:dyDescent="0.2"/>
    <row r="278" s="1" customFormat="1" ht="10.199999999999999" x14ac:dyDescent="0.2"/>
    <row r="279" s="1" customFormat="1" ht="10.199999999999999" x14ac:dyDescent="0.2"/>
    <row r="280" s="1" customFormat="1" ht="10.199999999999999" x14ac:dyDescent="0.2"/>
    <row r="281" s="1" customFormat="1" ht="10.199999999999999" x14ac:dyDescent="0.2"/>
    <row r="282" s="1" customFormat="1" ht="10.199999999999999" x14ac:dyDescent="0.2"/>
    <row r="283" s="1" customFormat="1" ht="10.199999999999999" x14ac:dyDescent="0.2"/>
    <row r="284" s="1" customFormat="1" ht="10.199999999999999" x14ac:dyDescent="0.2"/>
    <row r="285" s="1" customFormat="1" ht="10.199999999999999" x14ac:dyDescent="0.2"/>
    <row r="286" s="1" customFormat="1" ht="10.199999999999999" x14ac:dyDescent="0.2"/>
    <row r="287" s="1" customFormat="1" ht="10.199999999999999" x14ac:dyDescent="0.2"/>
    <row r="288" s="1" customFormat="1" ht="10.199999999999999" x14ac:dyDescent="0.2"/>
    <row r="289" s="1" customFormat="1" ht="10.199999999999999" x14ac:dyDescent="0.2"/>
    <row r="290" s="1" customFormat="1" ht="10.199999999999999" x14ac:dyDescent="0.2"/>
    <row r="291" s="1" customFormat="1" ht="10.199999999999999" x14ac:dyDescent="0.2"/>
    <row r="292" s="1" customFormat="1" ht="10.199999999999999" x14ac:dyDescent="0.2"/>
    <row r="293" s="1" customFormat="1" ht="10.199999999999999" x14ac:dyDescent="0.2"/>
    <row r="294" s="1" customFormat="1" ht="10.199999999999999" x14ac:dyDescent="0.2"/>
    <row r="295" s="1" customFormat="1" ht="10.199999999999999" x14ac:dyDescent="0.2"/>
    <row r="296" s="1" customFormat="1" ht="10.199999999999999" x14ac:dyDescent="0.2"/>
    <row r="297" s="1" customFormat="1" ht="10.199999999999999" x14ac:dyDescent="0.2"/>
    <row r="298" s="1" customFormat="1" ht="10.199999999999999" x14ac:dyDescent="0.2"/>
    <row r="299" s="1" customFormat="1" ht="10.199999999999999" x14ac:dyDescent="0.2"/>
    <row r="300" s="1" customFormat="1" ht="10.199999999999999" x14ac:dyDescent="0.2"/>
    <row r="301" s="1" customFormat="1" ht="10.199999999999999" x14ac:dyDescent="0.2"/>
    <row r="302" s="1" customFormat="1" ht="10.199999999999999" x14ac:dyDescent="0.2"/>
    <row r="303" s="1" customFormat="1" ht="10.199999999999999" x14ac:dyDescent="0.2"/>
    <row r="304" s="1" customFormat="1" ht="10.199999999999999" x14ac:dyDescent="0.2"/>
    <row r="305" s="1" customFormat="1" ht="10.199999999999999" x14ac:dyDescent="0.2"/>
    <row r="306" s="1" customFormat="1" ht="10.199999999999999" x14ac:dyDescent="0.2"/>
    <row r="307" s="1" customFormat="1" ht="10.199999999999999" x14ac:dyDescent="0.2"/>
    <row r="308" s="1" customFormat="1" ht="10.199999999999999" x14ac:dyDescent="0.2"/>
    <row r="309" s="1" customFormat="1" ht="10.199999999999999" x14ac:dyDescent="0.2"/>
    <row r="310" s="1" customFormat="1" ht="10.199999999999999" x14ac:dyDescent="0.2"/>
    <row r="311" s="1" customFormat="1" ht="10.199999999999999" x14ac:dyDescent="0.2"/>
    <row r="312" s="1" customFormat="1" ht="10.199999999999999" x14ac:dyDescent="0.2"/>
    <row r="313" s="1" customFormat="1" ht="10.199999999999999" x14ac:dyDescent="0.2"/>
    <row r="314" s="1" customFormat="1" ht="10.199999999999999" x14ac:dyDescent="0.2"/>
    <row r="315" s="1" customFormat="1" ht="10.199999999999999" x14ac:dyDescent="0.2"/>
    <row r="316" s="1" customFormat="1" ht="10.199999999999999" x14ac:dyDescent="0.2"/>
    <row r="317" s="1" customFormat="1" ht="10.199999999999999" x14ac:dyDescent="0.2"/>
    <row r="318" s="1" customFormat="1" ht="10.199999999999999" x14ac:dyDescent="0.2"/>
    <row r="319" s="1" customFormat="1" ht="10.199999999999999" x14ac:dyDescent="0.2"/>
    <row r="320" s="1" customFormat="1" ht="10.199999999999999" x14ac:dyDescent="0.2"/>
    <row r="321" s="1" customFormat="1" ht="10.199999999999999" x14ac:dyDescent="0.2"/>
    <row r="322" s="1" customFormat="1" ht="10.199999999999999" x14ac:dyDescent="0.2"/>
    <row r="323" s="1" customFormat="1" ht="10.199999999999999" x14ac:dyDescent="0.2"/>
    <row r="324" s="1" customFormat="1" ht="10.199999999999999" x14ac:dyDescent="0.2"/>
    <row r="325" s="1" customFormat="1" ht="10.199999999999999" x14ac:dyDescent="0.2"/>
    <row r="326" s="1" customFormat="1" ht="10.199999999999999" x14ac:dyDescent="0.2"/>
    <row r="327" s="1" customFormat="1" ht="10.199999999999999" x14ac:dyDescent="0.2"/>
    <row r="328" s="1" customFormat="1" ht="10.199999999999999" x14ac:dyDescent="0.2"/>
    <row r="329" s="1" customFormat="1" ht="10.199999999999999" x14ac:dyDescent="0.2"/>
    <row r="330" s="1" customFormat="1" ht="10.199999999999999" x14ac:dyDescent="0.2"/>
    <row r="331" s="1" customFormat="1" ht="10.199999999999999" x14ac:dyDescent="0.2"/>
    <row r="332" s="1" customFormat="1" ht="10.199999999999999" x14ac:dyDescent="0.2"/>
    <row r="333" s="1" customFormat="1" ht="10.199999999999999" x14ac:dyDescent="0.2"/>
    <row r="334" s="1" customFormat="1" ht="10.199999999999999" x14ac:dyDescent="0.2"/>
    <row r="335" s="1" customFormat="1" ht="10.199999999999999" x14ac:dyDescent="0.2"/>
    <row r="336" s="1" customFormat="1" ht="10.199999999999999" x14ac:dyDescent="0.2"/>
    <row r="337" s="1" customFormat="1" ht="10.199999999999999" x14ac:dyDescent="0.2"/>
    <row r="338" s="1" customFormat="1" ht="10.199999999999999" x14ac:dyDescent="0.2"/>
    <row r="339" s="1" customFormat="1" ht="10.199999999999999" x14ac:dyDescent="0.2"/>
    <row r="340" s="1" customFormat="1" ht="10.199999999999999" x14ac:dyDescent="0.2"/>
    <row r="341" s="1" customFormat="1" ht="10.199999999999999" x14ac:dyDescent="0.2"/>
    <row r="342" s="1" customFormat="1" ht="10.199999999999999" x14ac:dyDescent="0.2"/>
    <row r="343" s="1" customFormat="1" ht="10.199999999999999" x14ac:dyDescent="0.2"/>
    <row r="344" s="1" customFormat="1" ht="10.199999999999999" x14ac:dyDescent="0.2"/>
    <row r="345" s="1" customFormat="1" ht="10.199999999999999" x14ac:dyDescent="0.2"/>
    <row r="346" s="1" customFormat="1" ht="10.199999999999999" x14ac:dyDescent="0.2"/>
    <row r="347" s="1" customFormat="1" ht="10.199999999999999" x14ac:dyDescent="0.2"/>
    <row r="348" s="1" customFormat="1" ht="10.199999999999999" x14ac:dyDescent="0.2"/>
    <row r="349" s="1" customFormat="1" ht="10.199999999999999" x14ac:dyDescent="0.2"/>
    <row r="350" s="1" customFormat="1" ht="10.199999999999999" x14ac:dyDescent="0.2"/>
    <row r="351" s="1" customFormat="1" ht="10.199999999999999" x14ac:dyDescent="0.2"/>
    <row r="352" s="1" customFormat="1" ht="10.199999999999999" x14ac:dyDescent="0.2"/>
    <row r="353" s="1" customFormat="1" ht="10.199999999999999" x14ac:dyDescent="0.2"/>
    <row r="354" s="1" customFormat="1" ht="10.199999999999999" x14ac:dyDescent="0.2"/>
    <row r="355" s="1" customFormat="1" ht="10.199999999999999" x14ac:dyDescent="0.2"/>
    <row r="356" s="1" customFormat="1" ht="10.199999999999999" x14ac:dyDescent="0.2"/>
    <row r="357" s="1" customFormat="1" ht="10.199999999999999" x14ac:dyDescent="0.2"/>
    <row r="358" s="1" customFormat="1" ht="10.199999999999999" x14ac:dyDescent="0.2"/>
    <row r="359" s="1" customFormat="1" ht="10.199999999999999" x14ac:dyDescent="0.2"/>
    <row r="360" s="1" customFormat="1" ht="10.199999999999999" x14ac:dyDescent="0.2"/>
    <row r="361" s="1" customFormat="1" ht="10.199999999999999" x14ac:dyDescent="0.2"/>
    <row r="362" s="1" customFormat="1" ht="10.199999999999999" x14ac:dyDescent="0.2"/>
    <row r="363" s="1" customFormat="1" ht="10.199999999999999" x14ac:dyDescent="0.2"/>
    <row r="364" s="1" customFormat="1" ht="10.199999999999999" x14ac:dyDescent="0.2"/>
    <row r="365" s="1" customFormat="1" ht="10.199999999999999" x14ac:dyDescent="0.2"/>
    <row r="366" s="1" customFormat="1" ht="10.199999999999999" x14ac:dyDescent="0.2"/>
    <row r="367" s="1" customFormat="1" ht="10.199999999999999" x14ac:dyDescent="0.2"/>
    <row r="368" s="1" customFormat="1" ht="10.199999999999999" x14ac:dyDescent="0.2"/>
    <row r="369" s="1" customFormat="1" ht="10.199999999999999" x14ac:dyDescent="0.2"/>
    <row r="370" s="1" customFormat="1" ht="10.199999999999999" x14ac:dyDescent="0.2"/>
    <row r="371" s="1" customFormat="1" ht="10.199999999999999" x14ac:dyDescent="0.2"/>
    <row r="372" s="1" customFormat="1" ht="10.199999999999999" x14ac:dyDescent="0.2"/>
    <row r="373" s="1" customFormat="1" ht="10.199999999999999" x14ac:dyDescent="0.2"/>
    <row r="374" s="1" customFormat="1" ht="10.199999999999999" x14ac:dyDescent="0.2"/>
    <row r="375" s="1" customFormat="1" ht="10.199999999999999" x14ac:dyDescent="0.2"/>
    <row r="376" s="1" customFormat="1" ht="10.199999999999999" x14ac:dyDescent="0.2"/>
    <row r="377" s="1" customFormat="1" ht="10.199999999999999" x14ac:dyDescent="0.2"/>
    <row r="378" s="1" customFormat="1" ht="10.199999999999999" x14ac:dyDescent="0.2"/>
    <row r="379" s="1" customFormat="1" ht="10.199999999999999" x14ac:dyDescent="0.2"/>
    <row r="380" s="1" customFormat="1" ht="10.199999999999999" x14ac:dyDescent="0.2"/>
    <row r="381" s="1" customFormat="1" ht="10.199999999999999" x14ac:dyDescent="0.2"/>
    <row r="382" s="1" customFormat="1" ht="10.199999999999999" x14ac:dyDescent="0.2"/>
    <row r="383" s="1" customFormat="1" ht="10.199999999999999" x14ac:dyDescent="0.2"/>
    <row r="384" s="1" customFormat="1" ht="10.199999999999999" x14ac:dyDescent="0.2"/>
    <row r="385" s="1" customFormat="1" ht="10.199999999999999" x14ac:dyDescent="0.2"/>
    <row r="386" s="1" customFormat="1" ht="10.199999999999999" x14ac:dyDescent="0.2"/>
    <row r="387" s="1" customFormat="1" ht="10.199999999999999" x14ac:dyDescent="0.2"/>
    <row r="388" s="1" customFormat="1" ht="10.199999999999999" x14ac:dyDescent="0.2"/>
    <row r="389" s="1" customFormat="1" ht="10.199999999999999" x14ac:dyDescent="0.2"/>
    <row r="390" s="1" customFormat="1" ht="10.199999999999999" x14ac:dyDescent="0.2"/>
    <row r="391" s="1" customFormat="1" ht="10.199999999999999" x14ac:dyDescent="0.2"/>
    <row r="392" s="1" customFormat="1" ht="10.199999999999999" x14ac:dyDescent="0.2"/>
    <row r="393" s="1" customFormat="1" ht="10.199999999999999" x14ac:dyDescent="0.2"/>
    <row r="394" s="1" customFormat="1" ht="10.199999999999999" x14ac:dyDescent="0.2"/>
    <row r="395" s="1" customFormat="1" ht="10.199999999999999" x14ac:dyDescent="0.2"/>
    <row r="396" s="1" customFormat="1" ht="10.199999999999999" x14ac:dyDescent="0.2"/>
    <row r="397" s="1" customFormat="1" ht="10.199999999999999" x14ac:dyDescent="0.2"/>
    <row r="398" s="1" customFormat="1" ht="10.199999999999999" x14ac:dyDescent="0.2"/>
    <row r="399" s="1" customFormat="1" ht="10.199999999999999" x14ac:dyDescent="0.2"/>
    <row r="400" s="1" customFormat="1" ht="10.199999999999999" x14ac:dyDescent="0.2"/>
    <row r="401" s="1" customFormat="1" ht="10.199999999999999" x14ac:dyDescent="0.2"/>
    <row r="402" s="1" customFormat="1" ht="10.199999999999999" x14ac:dyDescent="0.2"/>
    <row r="403" s="1" customFormat="1" ht="10.199999999999999" x14ac:dyDescent="0.2"/>
    <row r="404" s="1" customFormat="1" ht="10.199999999999999" x14ac:dyDescent="0.2"/>
    <row r="405" s="1" customFormat="1" ht="10.199999999999999" x14ac:dyDescent="0.2"/>
  </sheetData>
  <mergeCells count="1">
    <mergeCell ref="A1:G1"/>
  </mergeCells>
  <pageMargins left="0.7" right="0.7" top="0.75" bottom="0.75" header="0.3" footer="0.3"/>
  <pageSetup scale="99" orientation="landscape" r:id="rId1"/>
  <headerFooter>
    <oddFooter>&amp;CA1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2"/>
  <sheetViews>
    <sheetView topLeftCell="A87" zoomScaleNormal="100" workbookViewId="0">
      <selection activeCell="K110" sqref="K110"/>
    </sheetView>
  </sheetViews>
  <sheetFormatPr defaultRowHeight="14.4" x14ac:dyDescent="0.3"/>
  <cols>
    <col min="1" max="1" width="9.5546875" customWidth="1"/>
    <col min="2" max="2" width="12.44140625" customWidth="1"/>
    <col min="3" max="3" width="8.44140625" customWidth="1"/>
    <col min="4" max="4" width="11.33203125" customWidth="1"/>
    <col min="5" max="6" width="11.44140625" bestFit="1" customWidth="1"/>
    <col min="7" max="7" width="9.109375" bestFit="1" customWidth="1"/>
    <col min="8" max="8" width="11.109375" bestFit="1" customWidth="1"/>
    <col min="9" max="9" width="10.88671875" bestFit="1" customWidth="1"/>
  </cols>
  <sheetData>
    <row r="1" spans="1:9" s="1" customFormat="1" ht="10.199999999999999" x14ac:dyDescent="0.2">
      <c r="A1" s="98" t="s">
        <v>443</v>
      </c>
      <c r="B1" s="98"/>
      <c r="C1" s="98"/>
      <c r="D1" s="98"/>
      <c r="E1" s="98"/>
      <c r="F1" s="98"/>
      <c r="G1" s="98"/>
      <c r="H1" s="98"/>
      <c r="I1" s="98"/>
    </row>
    <row r="2" spans="1:9" s="1" customFormat="1" x14ac:dyDescent="0.3">
      <c r="E2"/>
      <c r="F2"/>
      <c r="G2"/>
      <c r="H2"/>
      <c r="I2"/>
    </row>
    <row r="3" spans="1:9" s="1" customFormat="1" x14ac:dyDescent="0.3">
      <c r="A3" s="1" t="s">
        <v>33</v>
      </c>
      <c r="B3" s="3"/>
      <c r="C3" s="3"/>
      <c r="E3"/>
      <c r="F3"/>
      <c r="G3"/>
      <c r="H3"/>
      <c r="I3"/>
    </row>
    <row r="4" spans="1:9" s="1" customFormat="1" ht="10.199999999999999" x14ac:dyDescent="0.2">
      <c r="E4" s="2" t="s">
        <v>34</v>
      </c>
      <c r="F4" s="2" t="s">
        <v>35</v>
      </c>
      <c r="G4" s="2" t="s">
        <v>35</v>
      </c>
      <c r="H4" s="2" t="s">
        <v>35</v>
      </c>
      <c r="I4" s="2" t="s">
        <v>35</v>
      </c>
    </row>
    <row r="5" spans="1:9" s="1" customFormat="1" ht="10.199999999999999" x14ac:dyDescent="0.2">
      <c r="A5" s="1" t="s">
        <v>36</v>
      </c>
      <c r="B5" s="3"/>
      <c r="C5" s="3"/>
      <c r="E5" s="2" t="s">
        <v>37</v>
      </c>
      <c r="F5" s="2" t="s">
        <v>37</v>
      </c>
      <c r="G5" s="2" t="s">
        <v>37</v>
      </c>
      <c r="H5" s="2" t="s">
        <v>37</v>
      </c>
      <c r="I5" s="2" t="s">
        <v>37</v>
      </c>
    </row>
    <row r="6" spans="1:9" s="1" customFormat="1" ht="10.199999999999999" x14ac:dyDescent="0.2">
      <c r="E6" s="2" t="s">
        <v>38</v>
      </c>
      <c r="F6" s="2" t="s">
        <v>38</v>
      </c>
      <c r="G6" s="2" t="s">
        <v>38</v>
      </c>
      <c r="H6" s="2" t="s">
        <v>38</v>
      </c>
      <c r="I6" s="2" t="s">
        <v>38</v>
      </c>
    </row>
    <row r="7" spans="1:9" s="1" customFormat="1" ht="10.199999999999999" x14ac:dyDescent="0.2">
      <c r="A7" s="1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</row>
    <row r="8" spans="1:9" s="1" customFormat="1" ht="10.199999999999999" x14ac:dyDescent="0.2"/>
    <row r="9" spans="1:9" s="1" customFormat="1" ht="10.199999999999999" x14ac:dyDescent="0.2">
      <c r="A9" s="17" t="s">
        <v>45</v>
      </c>
      <c r="B9" s="11"/>
      <c r="C9" s="11"/>
      <c r="D9" s="12"/>
      <c r="E9" s="14"/>
      <c r="F9" s="14"/>
      <c r="G9" s="14"/>
      <c r="H9" s="14"/>
      <c r="I9" s="14"/>
    </row>
    <row r="10" spans="1:9" s="9" customFormat="1" ht="10.199999999999999" x14ac:dyDescent="0.2">
      <c r="A10" s="18"/>
    </row>
    <row r="11" spans="1:9" s="1" customFormat="1" ht="10.199999999999999" x14ac:dyDescent="0.2">
      <c r="A11" s="1" t="s">
        <v>46</v>
      </c>
      <c r="E11" s="9"/>
      <c r="F11" s="9"/>
      <c r="G11" s="9"/>
      <c r="H11" s="9"/>
      <c r="I11" s="9"/>
    </row>
    <row r="12" spans="1:9" s="1" customFormat="1" ht="10.199999999999999" x14ac:dyDescent="0.2">
      <c r="A12" s="1" t="s">
        <v>47</v>
      </c>
      <c r="E12" s="14"/>
      <c r="F12" s="14"/>
      <c r="G12" s="14"/>
      <c r="H12" s="14"/>
      <c r="I12" s="14"/>
    </row>
    <row r="13" spans="1:9" s="1" customFormat="1" ht="10.199999999999999" x14ac:dyDescent="0.2">
      <c r="A13" s="1" t="s">
        <v>48</v>
      </c>
      <c r="E13" s="7"/>
      <c r="F13" s="7"/>
      <c r="G13" s="7"/>
      <c r="H13" s="7"/>
      <c r="I13" s="8"/>
    </row>
    <row r="14" spans="1:9" s="1" customFormat="1" ht="10.199999999999999" x14ac:dyDescent="0.2">
      <c r="A14" s="1" t="s">
        <v>49</v>
      </c>
      <c r="E14" s="7"/>
      <c r="F14" s="7"/>
      <c r="G14" s="7"/>
      <c r="H14" s="7"/>
      <c r="I14" s="8"/>
    </row>
    <row r="15" spans="1:9" s="1" customFormat="1" ht="10.199999999999999" x14ac:dyDescent="0.2">
      <c r="A15" s="1" t="s">
        <v>50</v>
      </c>
      <c r="E15" s="7"/>
      <c r="F15" s="7"/>
      <c r="G15" s="7"/>
      <c r="H15" s="7"/>
      <c r="I15" s="8"/>
    </row>
    <row r="16" spans="1:9" s="1" customFormat="1" ht="10.199999999999999" x14ac:dyDescent="0.2">
      <c r="A16" s="1" t="s">
        <v>51</v>
      </c>
      <c r="E16" s="7"/>
      <c r="F16" s="7"/>
      <c r="G16" s="7"/>
      <c r="H16" s="7"/>
      <c r="I16" s="8"/>
    </row>
    <row r="17" spans="1:9" s="1" customFormat="1" ht="10.199999999999999" x14ac:dyDescent="0.2">
      <c r="A17" s="9" t="s">
        <v>52</v>
      </c>
      <c r="B17" s="9"/>
      <c r="C17" s="9"/>
      <c r="D17" s="9"/>
      <c r="E17" s="7"/>
      <c r="F17" s="7"/>
      <c r="G17" s="7"/>
      <c r="H17" s="7"/>
      <c r="I17" s="8"/>
    </row>
    <row r="18" spans="1:9" s="1" customFormat="1" ht="10.199999999999999" x14ac:dyDescent="0.2">
      <c r="A18" s="9" t="s">
        <v>53</v>
      </c>
      <c r="B18" s="9"/>
      <c r="C18" s="9"/>
      <c r="D18" s="9"/>
      <c r="E18" s="7"/>
      <c r="F18" s="7"/>
      <c r="G18" s="7"/>
      <c r="H18" s="7"/>
      <c r="I18" s="8"/>
    </row>
    <row r="19" spans="1:9" s="1" customFormat="1" ht="10.199999999999999" x14ac:dyDescent="0.2">
      <c r="A19" s="9" t="s">
        <v>54</v>
      </c>
      <c r="B19" s="9"/>
      <c r="C19" s="9"/>
      <c r="D19" s="9"/>
      <c r="E19" s="7"/>
      <c r="F19" s="7"/>
      <c r="G19" s="7"/>
      <c r="H19" s="7"/>
      <c r="I19" s="8"/>
    </row>
    <row r="20" spans="1:9" s="1" customFormat="1" ht="10.199999999999999" x14ac:dyDescent="0.2">
      <c r="A20" s="9" t="s">
        <v>55</v>
      </c>
      <c r="B20" s="9"/>
      <c r="C20" s="9"/>
      <c r="D20" s="9"/>
      <c r="E20" s="7"/>
      <c r="F20" s="7"/>
      <c r="G20" s="7"/>
      <c r="H20" s="7"/>
      <c r="I20" s="8"/>
    </row>
    <row r="21" spans="1:9" s="1" customFormat="1" ht="10.199999999999999" x14ac:dyDescent="0.2">
      <c r="A21" s="3" t="s">
        <v>459</v>
      </c>
      <c r="B21" s="3"/>
      <c r="C21" s="3"/>
      <c r="D21" s="3"/>
      <c r="E21" s="7"/>
      <c r="F21" s="7"/>
      <c r="G21" s="7"/>
      <c r="H21" s="7"/>
      <c r="I21" s="8"/>
    </row>
    <row r="22" spans="1:9" s="1" customFormat="1" ht="10.199999999999999" x14ac:dyDescent="0.2">
      <c r="A22" s="15" t="s">
        <v>56</v>
      </c>
      <c r="B22" s="3"/>
      <c r="C22" s="3"/>
      <c r="D22" s="3"/>
      <c r="E22" s="7"/>
      <c r="F22" s="7"/>
      <c r="G22" s="7"/>
      <c r="H22" s="7"/>
      <c r="I22" s="8"/>
    </row>
    <row r="23" spans="1:9" s="1" customFormat="1" ht="10.199999999999999" x14ac:dyDescent="0.2"/>
    <row r="24" spans="1:9" s="1" customFormat="1" ht="10.199999999999999" x14ac:dyDescent="0.2">
      <c r="A24" s="1" t="s">
        <v>57</v>
      </c>
      <c r="E24" s="3"/>
      <c r="F24" s="3"/>
      <c r="G24" s="3"/>
      <c r="H24" s="3"/>
      <c r="I24" s="3"/>
    </row>
    <row r="25" spans="1:9" s="1" customFormat="1" ht="10.199999999999999" x14ac:dyDescent="0.2">
      <c r="A25" s="1" t="s">
        <v>58</v>
      </c>
      <c r="E25" s="7"/>
      <c r="F25" s="7"/>
      <c r="G25" s="7"/>
      <c r="H25" s="7"/>
      <c r="I25" s="14"/>
    </row>
    <row r="26" spans="1:9" s="1" customFormat="1" ht="10.199999999999999" x14ac:dyDescent="0.2">
      <c r="A26" s="1" t="s">
        <v>59</v>
      </c>
      <c r="E26" s="7"/>
      <c r="F26" s="7"/>
      <c r="G26" s="7"/>
      <c r="H26" s="7"/>
      <c r="I26" s="8"/>
    </row>
    <row r="27" spans="1:9" s="1" customFormat="1" ht="10.199999999999999" x14ac:dyDescent="0.2">
      <c r="A27" s="1" t="s">
        <v>60</v>
      </c>
      <c r="E27" s="7"/>
      <c r="F27" s="7"/>
      <c r="G27" s="7"/>
      <c r="H27" s="7"/>
      <c r="I27" s="8"/>
    </row>
    <row r="28" spans="1:9" s="1" customFormat="1" ht="10.199999999999999" x14ac:dyDescent="0.2">
      <c r="A28" s="1" t="s">
        <v>61</v>
      </c>
      <c r="E28" s="7"/>
      <c r="F28" s="7"/>
      <c r="G28" s="7"/>
      <c r="H28" s="7"/>
      <c r="I28" s="8"/>
    </row>
    <row r="29" spans="1:9" s="1" customFormat="1" ht="10.199999999999999" x14ac:dyDescent="0.2">
      <c r="A29" s="3" t="s">
        <v>62</v>
      </c>
      <c r="B29" s="3"/>
      <c r="C29" s="3"/>
      <c r="D29" s="3"/>
      <c r="E29" s="7"/>
      <c r="F29" s="7"/>
      <c r="G29" s="7"/>
      <c r="H29" s="7"/>
      <c r="I29" s="8"/>
    </row>
    <row r="30" spans="1:9" s="1" customFormat="1" ht="10.199999999999999" x14ac:dyDescent="0.2">
      <c r="A30" s="15" t="s">
        <v>63</v>
      </c>
      <c r="B30" s="3"/>
      <c r="C30" s="3"/>
      <c r="D30" s="3"/>
      <c r="E30" s="7"/>
      <c r="F30" s="7"/>
      <c r="G30" s="7"/>
      <c r="H30" s="7"/>
      <c r="I30" s="8"/>
    </row>
    <row r="31" spans="1:9" s="1" customFormat="1" ht="10.199999999999999" x14ac:dyDescent="0.2"/>
    <row r="32" spans="1:9" s="1" customFormat="1" ht="10.199999999999999" x14ac:dyDescent="0.2">
      <c r="A32" s="1" t="s">
        <v>64</v>
      </c>
      <c r="E32" s="3"/>
      <c r="F32" s="3"/>
      <c r="G32" s="3"/>
      <c r="H32" s="3"/>
      <c r="I32" s="3"/>
    </row>
    <row r="33" spans="1:9" s="1" customFormat="1" ht="10.199999999999999" x14ac:dyDescent="0.2">
      <c r="A33" s="1" t="s">
        <v>65</v>
      </c>
      <c r="E33" s="7"/>
      <c r="F33" s="7"/>
      <c r="G33" s="7"/>
      <c r="H33" s="7"/>
      <c r="I33" s="14"/>
    </row>
    <row r="34" spans="1:9" s="1" customFormat="1" ht="10.199999999999999" x14ac:dyDescent="0.2">
      <c r="A34" s="1" t="s">
        <v>66</v>
      </c>
      <c r="E34" s="7"/>
      <c r="F34" s="7"/>
      <c r="G34" s="7"/>
      <c r="H34" s="7"/>
      <c r="I34" s="8"/>
    </row>
    <row r="35" spans="1:9" s="1" customFormat="1" ht="10.199999999999999" x14ac:dyDescent="0.2">
      <c r="A35" s="1" t="s">
        <v>67</v>
      </c>
      <c r="E35" s="7"/>
      <c r="F35" s="7"/>
      <c r="G35" s="7"/>
      <c r="H35" s="7"/>
      <c r="I35" s="8"/>
    </row>
    <row r="36" spans="1:9" s="1" customFormat="1" ht="10.199999999999999" x14ac:dyDescent="0.2">
      <c r="A36" s="1" t="s">
        <v>68</v>
      </c>
      <c r="E36" s="7"/>
      <c r="F36" s="7"/>
      <c r="G36" s="7"/>
      <c r="H36" s="7"/>
      <c r="I36" s="8"/>
    </row>
    <row r="37" spans="1:9" s="1" customFormat="1" ht="10.199999999999999" x14ac:dyDescent="0.2">
      <c r="A37" s="1" t="s">
        <v>69</v>
      </c>
      <c r="E37" s="7"/>
      <c r="F37" s="7"/>
      <c r="G37" s="7"/>
      <c r="H37" s="7"/>
      <c r="I37" s="8"/>
    </row>
    <row r="38" spans="1:9" s="1" customFormat="1" ht="10.199999999999999" x14ac:dyDescent="0.2">
      <c r="A38" s="1" t="s">
        <v>460</v>
      </c>
      <c r="E38" s="7"/>
      <c r="F38" s="7"/>
      <c r="G38" s="7"/>
      <c r="H38" s="7"/>
      <c r="I38" s="8"/>
    </row>
    <row r="39" spans="1:9" s="1" customFormat="1" ht="10.199999999999999" x14ac:dyDescent="0.2">
      <c r="A39" s="1" t="s">
        <v>461</v>
      </c>
      <c r="E39" s="7"/>
      <c r="F39" s="7"/>
      <c r="G39" s="7"/>
      <c r="H39" s="7"/>
      <c r="I39" s="8"/>
    </row>
    <row r="40" spans="1:9" s="1" customFormat="1" ht="10.199999999999999" x14ac:dyDescent="0.2">
      <c r="A40" s="1" t="s">
        <v>462</v>
      </c>
      <c r="E40" s="7"/>
      <c r="F40" s="7"/>
      <c r="G40" s="7"/>
      <c r="H40" s="7"/>
      <c r="I40" s="8"/>
    </row>
    <row r="41" spans="1:9" s="1" customFormat="1" ht="10.199999999999999" x14ac:dyDescent="0.2">
      <c r="A41" s="1" t="s">
        <v>463</v>
      </c>
      <c r="E41" s="7"/>
      <c r="F41" s="7"/>
      <c r="G41" s="7"/>
      <c r="H41" s="7"/>
      <c r="I41" s="8"/>
    </row>
    <row r="42" spans="1:9" s="1" customFormat="1" ht="10.199999999999999" x14ac:dyDescent="0.2">
      <c r="A42" s="1" t="s">
        <v>464</v>
      </c>
      <c r="E42" s="7"/>
      <c r="F42" s="7"/>
      <c r="G42" s="7"/>
      <c r="H42" s="7"/>
      <c r="I42" s="8"/>
    </row>
    <row r="43" spans="1:9" s="1" customFormat="1" ht="10.199999999999999" x14ac:dyDescent="0.2">
      <c r="A43" s="1" t="s">
        <v>465</v>
      </c>
      <c r="E43" s="7"/>
      <c r="F43" s="7"/>
      <c r="G43" s="7"/>
      <c r="H43" s="7"/>
      <c r="I43" s="8"/>
    </row>
    <row r="44" spans="1:9" s="1" customFormat="1" ht="10.199999999999999" x14ac:dyDescent="0.2">
      <c r="A44" s="1" t="s">
        <v>466</v>
      </c>
      <c r="E44" s="7"/>
      <c r="F44" s="7"/>
      <c r="G44" s="7"/>
      <c r="H44" s="7"/>
      <c r="I44" s="8"/>
    </row>
    <row r="45" spans="1:9" s="1" customFormat="1" ht="10.199999999999999" x14ac:dyDescent="0.2">
      <c r="A45" s="1" t="s">
        <v>467</v>
      </c>
      <c r="E45" s="7"/>
      <c r="F45" s="7"/>
      <c r="G45" s="7"/>
      <c r="H45" s="7"/>
      <c r="I45" s="8"/>
    </row>
    <row r="46" spans="1:9" s="1" customFormat="1" ht="10.199999999999999" x14ac:dyDescent="0.2">
      <c r="A46" s="1" t="s">
        <v>70</v>
      </c>
      <c r="E46" s="7"/>
      <c r="F46" s="7"/>
      <c r="G46" s="7"/>
      <c r="H46" s="7"/>
      <c r="I46" s="8"/>
    </row>
    <row r="47" spans="1:9" s="1" customFormat="1" ht="10.199999999999999" x14ac:dyDescent="0.2">
      <c r="A47" s="1" t="s">
        <v>71</v>
      </c>
      <c r="E47" s="7"/>
      <c r="F47" s="7"/>
      <c r="G47" s="7"/>
      <c r="H47" s="7"/>
      <c r="I47" s="8"/>
    </row>
    <row r="48" spans="1:9" s="1" customFormat="1" ht="10.199999999999999" x14ac:dyDescent="0.2">
      <c r="A48" s="1" t="s">
        <v>468</v>
      </c>
      <c r="E48" s="7"/>
      <c r="F48" s="7"/>
      <c r="G48" s="7"/>
      <c r="H48" s="7"/>
      <c r="I48" s="8"/>
    </row>
    <row r="49" spans="1:9" s="1" customFormat="1" ht="10.199999999999999" x14ac:dyDescent="0.2">
      <c r="A49" s="1" t="s">
        <v>72</v>
      </c>
      <c r="E49" s="7"/>
      <c r="F49" s="7"/>
      <c r="G49" s="7"/>
      <c r="H49" s="7"/>
      <c r="I49" s="8"/>
    </row>
    <row r="50" spans="1:9" s="1" customFormat="1" ht="10.199999999999999" x14ac:dyDescent="0.2">
      <c r="A50" s="1" t="s">
        <v>73</v>
      </c>
      <c r="E50" s="7"/>
      <c r="F50" s="7"/>
      <c r="G50" s="7"/>
      <c r="H50" s="7"/>
      <c r="I50" s="8"/>
    </row>
    <row r="51" spans="1:9" s="1" customFormat="1" ht="10.199999999999999" x14ac:dyDescent="0.2">
      <c r="A51" s="1" t="s">
        <v>74</v>
      </c>
      <c r="B51" s="1" t="s">
        <v>469</v>
      </c>
      <c r="E51" s="7"/>
      <c r="F51" s="7"/>
      <c r="G51" s="7"/>
      <c r="H51" s="7"/>
      <c r="I51" s="8"/>
    </row>
    <row r="52" spans="1:9" s="1" customFormat="1" ht="10.199999999999999" x14ac:dyDescent="0.2">
      <c r="A52" s="1" t="s">
        <v>75</v>
      </c>
      <c r="B52" s="1" t="s">
        <v>76</v>
      </c>
      <c r="E52" s="7"/>
      <c r="F52" s="7"/>
      <c r="G52" s="7"/>
      <c r="H52" s="7"/>
      <c r="I52" s="8"/>
    </row>
    <row r="53" spans="1:9" s="1" customFormat="1" ht="10.199999999999999" x14ac:dyDescent="0.2">
      <c r="A53" s="1" t="s">
        <v>77</v>
      </c>
      <c r="B53" s="1" t="s">
        <v>78</v>
      </c>
      <c r="E53" s="7"/>
      <c r="F53" s="7"/>
      <c r="G53" s="7"/>
      <c r="H53" s="7"/>
      <c r="I53" s="8"/>
    </row>
    <row r="54" spans="1:9" s="1" customFormat="1" ht="10.199999999999999" x14ac:dyDescent="0.2">
      <c r="A54" s="1" t="s">
        <v>470</v>
      </c>
      <c r="B54" s="1" t="s">
        <v>471</v>
      </c>
      <c r="E54" s="7"/>
      <c r="F54" s="7"/>
      <c r="G54" s="7"/>
      <c r="H54" s="7"/>
      <c r="I54" s="8"/>
    </row>
    <row r="55" spans="1:9" s="1" customFormat="1" ht="10.199999999999999" x14ac:dyDescent="0.2">
      <c r="A55" s="1" t="s">
        <v>79</v>
      </c>
      <c r="E55" s="7"/>
      <c r="F55" s="7"/>
      <c r="G55" s="7"/>
      <c r="H55" s="7"/>
      <c r="I55" s="8"/>
    </row>
    <row r="56" spans="1:9" s="1" customFormat="1" ht="10.199999999999999" x14ac:dyDescent="0.2">
      <c r="A56" s="1" t="s">
        <v>80</v>
      </c>
      <c r="E56" s="7"/>
      <c r="F56" s="7"/>
      <c r="G56" s="7"/>
      <c r="H56" s="7"/>
      <c r="I56" s="8"/>
    </row>
    <row r="57" spans="1:9" s="1" customFormat="1" ht="10.199999999999999" x14ac:dyDescent="0.2">
      <c r="A57" s="1" t="s">
        <v>81</v>
      </c>
      <c r="E57" s="7"/>
      <c r="F57" s="7"/>
      <c r="G57" s="7"/>
      <c r="H57" s="7"/>
      <c r="I57" s="8"/>
    </row>
    <row r="58" spans="1:9" s="1" customFormat="1" ht="10.199999999999999" x14ac:dyDescent="0.2">
      <c r="A58" s="3" t="s">
        <v>82</v>
      </c>
      <c r="B58" s="3"/>
      <c r="C58" s="3"/>
      <c r="D58" s="3"/>
      <c r="E58" s="7"/>
      <c r="F58" s="7"/>
      <c r="G58" s="7"/>
      <c r="H58" s="7"/>
      <c r="I58" s="8"/>
    </row>
    <row r="59" spans="1:9" s="1" customFormat="1" ht="10.199999999999999" x14ac:dyDescent="0.2">
      <c r="A59" s="15" t="s">
        <v>83</v>
      </c>
      <c r="B59" s="3"/>
      <c r="C59" s="3"/>
      <c r="D59" s="3"/>
      <c r="E59" s="7"/>
      <c r="F59" s="7"/>
      <c r="G59" s="7"/>
      <c r="H59" s="7"/>
      <c r="I59" s="8"/>
    </row>
    <row r="60" spans="1:9" s="1" customFormat="1" ht="10.199999999999999" x14ac:dyDescent="0.2"/>
    <row r="61" spans="1:9" s="1" customFormat="1" ht="10.199999999999999" x14ac:dyDescent="0.2"/>
    <row r="62" spans="1:9" s="1" customFormat="1" ht="10.199999999999999" x14ac:dyDescent="0.2">
      <c r="A62" s="1" t="s">
        <v>84</v>
      </c>
      <c r="E62" s="3"/>
      <c r="F62" s="3"/>
      <c r="G62" s="3"/>
      <c r="H62" s="3"/>
      <c r="I62" s="3"/>
    </row>
    <row r="63" spans="1:9" s="1" customFormat="1" ht="10.199999999999999" x14ac:dyDescent="0.2">
      <c r="A63" s="1" t="s">
        <v>85</v>
      </c>
      <c r="E63" s="7"/>
      <c r="F63" s="7"/>
      <c r="G63" s="7"/>
      <c r="H63" s="7"/>
      <c r="I63" s="14"/>
    </row>
    <row r="64" spans="1:9" s="1" customFormat="1" ht="10.199999999999999" x14ac:dyDescent="0.2">
      <c r="A64" s="1" t="s">
        <v>86</v>
      </c>
      <c r="E64" s="7"/>
      <c r="F64" s="7"/>
      <c r="G64" s="7"/>
      <c r="H64" s="7"/>
      <c r="I64" s="8"/>
    </row>
    <row r="65" spans="1:9" s="1" customFormat="1" ht="10.199999999999999" x14ac:dyDescent="0.2">
      <c r="A65" s="1" t="s">
        <v>87</v>
      </c>
      <c r="E65" s="7"/>
      <c r="F65" s="7"/>
      <c r="G65" s="7"/>
      <c r="H65" s="7"/>
      <c r="I65" s="8"/>
    </row>
    <row r="66" spans="1:9" s="1" customFormat="1" ht="10.199999999999999" x14ac:dyDescent="0.2">
      <c r="A66" s="1" t="s">
        <v>88</v>
      </c>
      <c r="E66" s="7"/>
      <c r="F66" s="7"/>
      <c r="G66" s="7"/>
      <c r="H66" s="7"/>
      <c r="I66" s="8"/>
    </row>
    <row r="67" spans="1:9" s="1" customFormat="1" ht="10.199999999999999" x14ac:dyDescent="0.2">
      <c r="A67" s="1" t="s">
        <v>89</v>
      </c>
      <c r="E67" s="7"/>
      <c r="F67" s="7"/>
      <c r="G67" s="7"/>
      <c r="H67" s="7"/>
      <c r="I67" s="8"/>
    </row>
    <row r="68" spans="1:9" s="1" customFormat="1" ht="10.199999999999999" x14ac:dyDescent="0.2">
      <c r="A68" s="1" t="s">
        <v>90</v>
      </c>
      <c r="E68" s="7"/>
      <c r="F68" s="7"/>
      <c r="G68" s="7"/>
      <c r="H68" s="7"/>
      <c r="I68" s="8"/>
    </row>
    <row r="69" spans="1:9" s="1" customFormat="1" ht="10.199999999999999" x14ac:dyDescent="0.2">
      <c r="A69" s="9" t="s">
        <v>91</v>
      </c>
      <c r="B69" s="9"/>
      <c r="C69" s="9"/>
      <c r="D69" s="9"/>
      <c r="E69" s="7"/>
      <c r="F69" s="7"/>
      <c r="G69" s="7"/>
      <c r="H69" s="7"/>
      <c r="I69" s="8"/>
    </row>
    <row r="70" spans="1:9" s="1" customFormat="1" ht="10.199999999999999" x14ac:dyDescent="0.2">
      <c r="A70" s="9" t="s">
        <v>92</v>
      </c>
      <c r="B70" s="9"/>
      <c r="C70" s="9"/>
      <c r="D70" s="9"/>
      <c r="E70" s="14"/>
      <c r="F70" s="7"/>
      <c r="G70" s="7"/>
      <c r="H70" s="7"/>
      <c r="I70" s="8"/>
    </row>
    <row r="71" spans="1:9" s="1" customFormat="1" ht="10.199999999999999" x14ac:dyDescent="0.2">
      <c r="D71" s="9"/>
    </row>
    <row r="72" spans="1:9" s="1" customFormat="1" ht="10.199999999999999" x14ac:dyDescent="0.2">
      <c r="A72" s="1" t="s">
        <v>93</v>
      </c>
      <c r="E72" s="3"/>
      <c r="F72" s="3"/>
      <c r="G72" s="3"/>
      <c r="H72" s="3"/>
      <c r="I72" s="3"/>
    </row>
    <row r="73" spans="1:9" s="1" customFormat="1" ht="10.199999999999999" x14ac:dyDescent="0.2">
      <c r="A73" s="1" t="s">
        <v>94</v>
      </c>
      <c r="E73" s="7"/>
      <c r="F73" s="7"/>
      <c r="G73" s="7"/>
      <c r="H73" s="7"/>
      <c r="I73" s="14"/>
    </row>
    <row r="74" spans="1:9" s="1" customFormat="1" ht="10.199999999999999" x14ac:dyDescent="0.2">
      <c r="A74" s="1" t="s">
        <v>95</v>
      </c>
      <c r="E74" s="7"/>
      <c r="F74" s="7"/>
      <c r="G74" s="7"/>
      <c r="H74" s="7"/>
      <c r="I74" s="8"/>
    </row>
    <row r="75" spans="1:9" s="1" customFormat="1" ht="10.199999999999999" x14ac:dyDescent="0.2">
      <c r="A75" s="1" t="s">
        <v>96</v>
      </c>
      <c r="E75" s="7"/>
      <c r="F75" s="7"/>
      <c r="G75" s="7"/>
      <c r="H75" s="7"/>
      <c r="I75" s="8"/>
    </row>
    <row r="76" spans="1:9" s="1" customFormat="1" ht="10.199999999999999" x14ac:dyDescent="0.2">
      <c r="A76" s="9" t="s">
        <v>97</v>
      </c>
      <c r="B76" s="9"/>
      <c r="C76" s="9"/>
      <c r="D76" s="9"/>
      <c r="E76" s="7"/>
      <c r="F76" s="7"/>
      <c r="G76" s="7"/>
      <c r="H76" s="7"/>
      <c r="I76" s="8"/>
    </row>
    <row r="77" spans="1:9" s="1" customFormat="1" ht="10.199999999999999" x14ac:dyDescent="0.2">
      <c r="A77" s="9" t="s">
        <v>98</v>
      </c>
      <c r="B77" s="9"/>
      <c r="C77" s="9"/>
      <c r="D77" s="9"/>
      <c r="E77" s="14"/>
      <c r="F77" s="7"/>
      <c r="G77" s="7"/>
      <c r="H77" s="7"/>
      <c r="I77" s="8"/>
    </row>
    <row r="78" spans="1:9" s="1" customFormat="1" ht="10.199999999999999" x14ac:dyDescent="0.2"/>
    <row r="79" spans="1:9" s="1" customFormat="1" ht="10.199999999999999" x14ac:dyDescent="0.2">
      <c r="A79" s="1" t="s">
        <v>99</v>
      </c>
      <c r="E79" s="3"/>
      <c r="F79" s="3"/>
      <c r="G79" s="3"/>
      <c r="H79" s="3"/>
      <c r="I79" s="3"/>
    </row>
    <row r="80" spans="1:9" s="1" customFormat="1" ht="10.199999999999999" x14ac:dyDescent="0.2">
      <c r="A80" s="1" t="s">
        <v>472</v>
      </c>
      <c r="E80" s="7"/>
      <c r="F80" s="7"/>
      <c r="G80" s="7"/>
      <c r="H80" s="7"/>
      <c r="I80" s="14"/>
    </row>
    <row r="81" spans="1:9" s="1" customFormat="1" ht="10.199999999999999" x14ac:dyDescent="0.2">
      <c r="A81" s="1" t="s">
        <v>100</v>
      </c>
      <c r="E81" s="7"/>
      <c r="F81" s="7"/>
      <c r="G81" s="7"/>
      <c r="H81" s="7"/>
      <c r="I81" s="8"/>
    </row>
    <row r="82" spans="1:9" s="1" customFormat="1" ht="10.199999999999999" x14ac:dyDescent="0.2">
      <c r="A82" s="9" t="s">
        <v>101</v>
      </c>
      <c r="B82" s="9"/>
      <c r="C82" s="9"/>
      <c r="D82" s="9"/>
      <c r="E82" s="7"/>
      <c r="F82" s="7"/>
      <c r="G82" s="7"/>
      <c r="H82" s="7"/>
      <c r="I82" s="8"/>
    </row>
    <row r="83" spans="1:9" s="1" customFormat="1" ht="10.199999999999999" x14ac:dyDescent="0.2">
      <c r="A83" s="9" t="s">
        <v>102</v>
      </c>
      <c r="B83" s="9"/>
      <c r="C83" s="9"/>
      <c r="D83" s="9"/>
      <c r="E83" s="7"/>
      <c r="F83" s="7"/>
      <c r="G83" s="7"/>
      <c r="H83" s="7"/>
      <c r="I83" s="8"/>
    </row>
    <row r="84" spans="1:9" s="1" customFormat="1" ht="10.199999999999999" x14ac:dyDescent="0.2">
      <c r="A84" s="9" t="s">
        <v>103</v>
      </c>
      <c r="B84" s="9"/>
      <c r="C84" s="9"/>
      <c r="D84" s="9"/>
      <c r="E84" s="14"/>
      <c r="F84" s="7"/>
      <c r="G84" s="7"/>
      <c r="H84" s="7"/>
      <c r="I84" s="8"/>
    </row>
    <row r="85" spans="1:9" s="1" customFormat="1" ht="10.199999999999999" x14ac:dyDescent="0.2"/>
    <row r="86" spans="1:9" s="1" customFormat="1" ht="10.199999999999999" x14ac:dyDescent="0.2">
      <c r="A86" s="1" t="s">
        <v>104</v>
      </c>
      <c r="E86" s="3"/>
      <c r="F86" s="3"/>
      <c r="G86" s="3"/>
      <c r="H86" s="3"/>
      <c r="I86" s="3"/>
    </row>
    <row r="87" spans="1:9" s="1" customFormat="1" ht="10.199999999999999" x14ac:dyDescent="0.2">
      <c r="A87" s="1" t="s">
        <v>105</v>
      </c>
      <c r="E87" s="7"/>
      <c r="F87" s="7"/>
      <c r="G87" s="7"/>
      <c r="H87" s="7"/>
      <c r="I87" s="14"/>
    </row>
    <row r="88" spans="1:9" s="1" customFormat="1" ht="10.199999999999999" x14ac:dyDescent="0.2">
      <c r="A88" s="1" t="s">
        <v>106</v>
      </c>
      <c r="E88" s="7"/>
      <c r="F88" s="7"/>
      <c r="G88" s="7"/>
      <c r="H88" s="7"/>
      <c r="I88" s="8"/>
    </row>
    <row r="89" spans="1:9" s="1" customFormat="1" ht="10.199999999999999" x14ac:dyDescent="0.2">
      <c r="A89" s="1" t="s">
        <v>107</v>
      </c>
      <c r="E89" s="7"/>
      <c r="F89" s="7"/>
      <c r="G89" s="7"/>
      <c r="H89" s="7"/>
      <c r="I89" s="8"/>
    </row>
    <row r="90" spans="1:9" s="1" customFormat="1" ht="10.199999999999999" x14ac:dyDescent="0.2">
      <c r="A90" s="1" t="s">
        <v>108</v>
      </c>
      <c r="E90" s="7"/>
      <c r="F90" s="7"/>
      <c r="G90" s="7"/>
      <c r="H90" s="7"/>
      <c r="I90" s="8"/>
    </row>
    <row r="91" spans="1:9" s="1" customFormat="1" ht="10.199999999999999" x14ac:dyDescent="0.2">
      <c r="A91" s="9" t="s">
        <v>109</v>
      </c>
      <c r="B91" s="9"/>
      <c r="C91" s="9"/>
      <c r="D91" s="9"/>
      <c r="E91" s="7"/>
      <c r="F91" s="7"/>
      <c r="G91" s="7"/>
      <c r="H91" s="7"/>
      <c r="I91" s="8"/>
    </row>
    <row r="92" spans="1:9" s="1" customFormat="1" ht="10.199999999999999" x14ac:dyDescent="0.2">
      <c r="A92" s="9" t="s">
        <v>110</v>
      </c>
      <c r="B92" s="9"/>
      <c r="C92" s="9"/>
      <c r="D92" s="9"/>
      <c r="E92" s="14"/>
      <c r="F92" s="7"/>
      <c r="G92" s="7"/>
      <c r="H92" s="7"/>
      <c r="I92" s="8"/>
    </row>
    <row r="93" spans="1:9" s="1" customFormat="1" ht="10.199999999999999" x14ac:dyDescent="0.2"/>
    <row r="94" spans="1:9" s="1" customFormat="1" ht="10.199999999999999" x14ac:dyDescent="0.2">
      <c r="A94" s="1" t="s">
        <v>111</v>
      </c>
      <c r="E94" s="3"/>
      <c r="F94" s="3"/>
      <c r="G94" s="3"/>
      <c r="H94" s="3"/>
      <c r="I94" s="3"/>
    </row>
    <row r="95" spans="1:9" s="1" customFormat="1" ht="10.199999999999999" x14ac:dyDescent="0.2">
      <c r="A95" s="1" t="s">
        <v>112</v>
      </c>
      <c r="E95" s="7"/>
      <c r="F95" s="7"/>
      <c r="G95" s="7"/>
      <c r="H95" s="7"/>
      <c r="I95" s="14"/>
    </row>
    <row r="96" spans="1:9" s="1" customFormat="1" ht="10.199999999999999" x14ac:dyDescent="0.2">
      <c r="A96" s="1" t="s">
        <v>113</v>
      </c>
      <c r="E96" s="7"/>
      <c r="F96" s="7"/>
      <c r="G96" s="7"/>
      <c r="H96" s="7"/>
      <c r="I96" s="8"/>
    </row>
    <row r="97" spans="1:9" s="1" customFormat="1" ht="10.199999999999999" x14ac:dyDescent="0.2">
      <c r="A97" s="1" t="s">
        <v>114</v>
      </c>
      <c r="E97" s="7"/>
      <c r="F97" s="7"/>
      <c r="G97" s="7"/>
      <c r="H97" s="7"/>
      <c r="I97" s="8"/>
    </row>
    <row r="98" spans="1:9" s="1" customFormat="1" ht="10.199999999999999" x14ac:dyDescent="0.2">
      <c r="A98" s="1" t="s">
        <v>473</v>
      </c>
      <c r="E98" s="7"/>
      <c r="F98" s="7"/>
      <c r="G98" s="7"/>
      <c r="H98" s="7"/>
      <c r="I98" s="8"/>
    </row>
    <row r="99" spans="1:9" s="1" customFormat="1" ht="10.199999999999999" x14ac:dyDescent="0.2">
      <c r="A99" s="9" t="s">
        <v>115</v>
      </c>
      <c r="B99" s="9"/>
      <c r="C99" s="9"/>
      <c r="D99" s="9"/>
      <c r="E99" s="7"/>
      <c r="F99" s="7"/>
      <c r="G99" s="7"/>
      <c r="H99" s="7"/>
      <c r="I99" s="8"/>
    </row>
    <row r="100" spans="1:9" s="1" customFormat="1" ht="10.199999999999999" x14ac:dyDescent="0.2">
      <c r="A100" s="9" t="s">
        <v>116</v>
      </c>
      <c r="B100" s="9"/>
      <c r="C100" s="9"/>
      <c r="D100" s="9"/>
      <c r="E100" s="14"/>
      <c r="F100" s="7"/>
      <c r="G100" s="7"/>
      <c r="H100" s="7"/>
      <c r="I100" s="8"/>
    </row>
    <row r="101" spans="1:9" s="1" customFormat="1" ht="10.199999999999999" x14ac:dyDescent="0.2">
      <c r="A101" s="9"/>
      <c r="B101" s="9"/>
      <c r="C101" s="9"/>
      <c r="D101" s="9"/>
      <c r="E101" s="9"/>
      <c r="F101" s="9"/>
      <c r="G101" s="9"/>
      <c r="H101" s="9"/>
      <c r="I101" s="9"/>
    </row>
    <row r="102" spans="1:9" s="1" customFormat="1" ht="10.199999999999999" x14ac:dyDescent="0.2">
      <c r="A102" s="1" t="s">
        <v>117</v>
      </c>
      <c r="E102" s="14"/>
      <c r="F102" s="14"/>
      <c r="G102" s="14"/>
      <c r="H102" s="14"/>
      <c r="I102" s="14"/>
    </row>
    <row r="103" spans="1:9" s="1" customFormat="1" ht="10.199999999999999" x14ac:dyDescent="0.2">
      <c r="A103" s="1" t="s">
        <v>475</v>
      </c>
      <c r="E103" s="7"/>
      <c r="F103" s="7"/>
      <c r="G103" s="7"/>
      <c r="H103" s="7"/>
      <c r="I103" s="14"/>
    </row>
    <row r="104" spans="1:9" s="1" customFormat="1" ht="10.199999999999999" x14ac:dyDescent="0.2">
      <c r="A104" s="1" t="s">
        <v>476</v>
      </c>
      <c r="E104" s="7"/>
      <c r="F104" s="7"/>
      <c r="G104" s="7"/>
      <c r="H104" s="7"/>
      <c r="I104" s="8"/>
    </row>
    <row r="105" spans="1:9" s="1" customFormat="1" ht="10.199999999999999" x14ac:dyDescent="0.2">
      <c r="A105" s="9" t="s">
        <v>118</v>
      </c>
      <c r="B105" s="9"/>
      <c r="C105" s="9"/>
      <c r="D105" s="9"/>
      <c r="E105" s="14"/>
      <c r="F105" s="7"/>
      <c r="G105" s="7"/>
      <c r="H105" s="7"/>
      <c r="I105" s="8"/>
    </row>
    <row r="106" spans="1:9" s="1" customFormat="1" x14ac:dyDescent="0.3">
      <c r="E106"/>
      <c r="F106"/>
      <c r="G106"/>
      <c r="H106"/>
      <c r="I106"/>
    </row>
    <row r="107" spans="1:9" s="1" customFormat="1" x14ac:dyDescent="0.3">
      <c r="A107" s="1" t="s">
        <v>119</v>
      </c>
      <c r="E107" s="16"/>
      <c r="F107" s="16"/>
      <c r="G107" s="16"/>
      <c r="H107" s="16"/>
      <c r="I107" s="16"/>
    </row>
    <row r="108" spans="1:9" s="1" customFormat="1" ht="10.199999999999999" x14ac:dyDescent="0.2">
      <c r="A108" s="1" t="s">
        <v>120</v>
      </c>
      <c r="E108" s="7"/>
      <c r="F108" s="7"/>
      <c r="G108" s="7"/>
      <c r="H108" s="7"/>
      <c r="I108" s="14"/>
    </row>
    <row r="109" spans="1:9" s="1" customFormat="1" ht="10.199999999999999" x14ac:dyDescent="0.2">
      <c r="A109" s="1" t="s">
        <v>121</v>
      </c>
      <c r="E109" s="7"/>
      <c r="F109" s="7"/>
      <c r="G109" s="7"/>
      <c r="H109" s="7"/>
      <c r="I109" s="14"/>
    </row>
    <row r="110" spans="1:9" s="1" customFormat="1" ht="10.199999999999999" x14ac:dyDescent="0.2">
      <c r="A110" s="1" t="s">
        <v>122</v>
      </c>
      <c r="E110" s="7"/>
      <c r="F110" s="7"/>
      <c r="G110" s="7"/>
      <c r="H110" s="7"/>
      <c r="I110" s="8"/>
    </row>
    <row r="111" spans="1:9" s="1" customFormat="1" ht="10.199999999999999" x14ac:dyDescent="0.2">
      <c r="A111" s="1" t="s">
        <v>123</v>
      </c>
      <c r="E111" s="7"/>
      <c r="F111" s="7"/>
      <c r="G111" s="7"/>
      <c r="H111" s="7"/>
      <c r="I111" s="8"/>
    </row>
    <row r="112" spans="1:9" s="1" customFormat="1" ht="10.199999999999999" x14ac:dyDescent="0.2">
      <c r="A112" s="1" t="s">
        <v>474</v>
      </c>
      <c r="B112" s="9"/>
      <c r="C112" s="9"/>
      <c r="D112" s="9"/>
      <c r="E112" s="7"/>
      <c r="F112" s="7"/>
      <c r="G112" s="7"/>
      <c r="H112" s="7"/>
      <c r="I112" s="8"/>
    </row>
    <row r="113" spans="1:9" s="1" customFormat="1" ht="10.199999999999999" x14ac:dyDescent="0.2">
      <c r="A113" s="17" t="s">
        <v>124</v>
      </c>
      <c r="B113" s="11"/>
      <c r="C113" s="11"/>
      <c r="D113" s="12"/>
      <c r="E113" s="7"/>
      <c r="F113" s="7"/>
      <c r="G113" s="7"/>
      <c r="H113" s="7"/>
      <c r="I113" s="8"/>
    </row>
    <row r="114" spans="1:9" s="1" customFormat="1" ht="10.199999999999999" x14ac:dyDescent="0.2"/>
    <row r="115" spans="1:9" s="1" customFormat="1" ht="10.199999999999999" x14ac:dyDescent="0.2">
      <c r="A115" s="1" t="s">
        <v>125</v>
      </c>
      <c r="E115" s="3"/>
      <c r="F115" s="3"/>
      <c r="G115" s="3"/>
      <c r="H115" s="3"/>
      <c r="I115" s="3"/>
    </row>
    <row r="116" spans="1:9" s="1" customFormat="1" ht="10.199999999999999" x14ac:dyDescent="0.2">
      <c r="A116" s="1" t="s">
        <v>126</v>
      </c>
      <c r="E116" s="7"/>
      <c r="F116" s="7"/>
      <c r="G116" s="7"/>
      <c r="H116" s="7"/>
      <c r="I116" s="14"/>
    </row>
    <row r="117" spans="1:9" s="1" customFormat="1" ht="10.199999999999999" x14ac:dyDescent="0.2">
      <c r="A117" s="1" t="s">
        <v>127</v>
      </c>
      <c r="E117" s="7"/>
      <c r="F117" s="7"/>
      <c r="G117" s="7"/>
      <c r="H117" s="7"/>
      <c r="I117" s="8"/>
    </row>
    <row r="118" spans="1:9" s="1" customFormat="1" ht="10.199999999999999" x14ac:dyDescent="0.2">
      <c r="A118" s="1" t="s">
        <v>128</v>
      </c>
      <c r="E118" s="7"/>
      <c r="F118" s="7"/>
      <c r="G118" s="7"/>
      <c r="H118" s="7"/>
      <c r="I118" s="8"/>
    </row>
    <row r="119" spans="1:9" s="1" customFormat="1" ht="10.199999999999999" x14ac:dyDescent="0.2">
      <c r="A119" s="3" t="s">
        <v>129</v>
      </c>
      <c r="B119" s="3"/>
      <c r="C119" s="3"/>
      <c r="D119" s="3"/>
      <c r="E119" s="7"/>
      <c r="F119" s="7"/>
      <c r="G119" s="7"/>
      <c r="H119" s="7"/>
      <c r="I119" s="8"/>
    </row>
    <row r="120" spans="1:9" s="1" customFormat="1" ht="10.199999999999999" x14ac:dyDescent="0.2">
      <c r="A120" s="15" t="s">
        <v>130</v>
      </c>
      <c r="B120" s="3"/>
      <c r="C120" s="3"/>
      <c r="D120" s="3"/>
      <c r="E120" s="7"/>
      <c r="F120" s="7"/>
      <c r="G120" s="7"/>
      <c r="H120" s="7"/>
      <c r="I120" s="8"/>
    </row>
    <row r="121" spans="1:9" s="1" customFormat="1" ht="10.199999999999999" x14ac:dyDescent="0.2">
      <c r="A121" s="9"/>
      <c r="B121" s="9"/>
      <c r="C121" s="9"/>
      <c r="D121" s="9"/>
      <c r="E121" s="9"/>
      <c r="F121" s="9"/>
      <c r="G121" s="9"/>
      <c r="H121" s="9"/>
      <c r="I121" s="9"/>
    </row>
    <row r="122" spans="1:9" s="1" customFormat="1" x14ac:dyDescent="0.3">
      <c r="A122" s="1" t="s">
        <v>131</v>
      </c>
      <c r="E122" s="16"/>
      <c r="F122" s="16"/>
      <c r="G122" s="16"/>
      <c r="H122" s="16"/>
      <c r="I122" s="16"/>
    </row>
    <row r="123" spans="1:9" s="1" customFormat="1" ht="10.199999999999999" x14ac:dyDescent="0.2">
      <c r="A123" s="1" t="s">
        <v>477</v>
      </c>
      <c r="E123" s="7"/>
      <c r="F123" s="7"/>
      <c r="G123" s="7"/>
      <c r="H123" s="7"/>
      <c r="I123" s="14"/>
    </row>
    <row r="124" spans="1:9" s="1" customFormat="1" ht="10.199999999999999" x14ac:dyDescent="0.2">
      <c r="A124" s="1" t="s">
        <v>132</v>
      </c>
      <c r="E124" s="7"/>
      <c r="F124" s="7"/>
      <c r="G124" s="7"/>
      <c r="H124" s="7"/>
      <c r="I124" s="8"/>
    </row>
    <row r="125" spans="1:9" s="1" customFormat="1" ht="10.199999999999999" x14ac:dyDescent="0.2">
      <c r="A125" s="1" t="s">
        <v>133</v>
      </c>
      <c r="E125" s="7"/>
      <c r="F125" s="7"/>
      <c r="G125" s="7"/>
      <c r="H125" s="7"/>
      <c r="I125" s="8"/>
    </row>
    <row r="126" spans="1:9" s="1" customFormat="1" ht="10.199999999999999" x14ac:dyDescent="0.2">
      <c r="A126" s="1" t="s">
        <v>134</v>
      </c>
      <c r="E126" s="7"/>
      <c r="F126" s="7"/>
      <c r="G126" s="7"/>
      <c r="H126" s="7"/>
      <c r="I126" s="8"/>
    </row>
    <row r="127" spans="1:9" s="1" customFormat="1" ht="10.199999999999999" x14ac:dyDescent="0.2">
      <c r="A127" s="9" t="s">
        <v>135</v>
      </c>
      <c r="E127" s="7"/>
      <c r="F127" s="7"/>
      <c r="G127" s="7"/>
      <c r="H127" s="7"/>
      <c r="I127" s="8"/>
    </row>
    <row r="128" spans="1:9" s="1" customFormat="1" ht="10.199999999999999" x14ac:dyDescent="0.2">
      <c r="A128" s="9" t="s">
        <v>136</v>
      </c>
      <c r="E128" s="7"/>
      <c r="F128" s="7"/>
      <c r="G128" s="7"/>
      <c r="H128" s="7"/>
      <c r="I128" s="8"/>
    </row>
    <row r="129" spans="1:9" s="1" customFormat="1" ht="10.199999999999999" x14ac:dyDescent="0.2">
      <c r="A129" s="3" t="s">
        <v>137</v>
      </c>
      <c r="B129" s="3"/>
      <c r="C129" s="3"/>
      <c r="D129" s="3"/>
      <c r="E129" s="7"/>
      <c r="F129" s="7"/>
      <c r="G129" s="7"/>
      <c r="H129" s="7"/>
      <c r="I129" s="8"/>
    </row>
    <row r="130" spans="1:9" s="1" customFormat="1" ht="10.199999999999999" x14ac:dyDescent="0.2">
      <c r="A130" s="15" t="s">
        <v>138</v>
      </c>
      <c r="B130" s="3"/>
      <c r="C130" s="3"/>
      <c r="D130" s="3"/>
      <c r="E130" s="7"/>
      <c r="F130" s="7"/>
      <c r="G130" s="7"/>
      <c r="H130" s="7"/>
      <c r="I130" s="8"/>
    </row>
    <row r="131" spans="1:9" s="1" customFormat="1" ht="10.199999999999999" x14ac:dyDescent="0.2"/>
    <row r="132" spans="1:9" s="1" customFormat="1" ht="10.199999999999999" x14ac:dyDescent="0.2">
      <c r="A132" s="1" t="s">
        <v>139</v>
      </c>
      <c r="E132" s="3"/>
      <c r="F132" s="3"/>
      <c r="G132" s="3"/>
      <c r="H132" s="3"/>
      <c r="I132" s="3"/>
    </row>
    <row r="133" spans="1:9" s="1" customFormat="1" ht="10.199999999999999" x14ac:dyDescent="0.2">
      <c r="A133" s="1" t="s">
        <v>140</v>
      </c>
      <c r="E133" s="7"/>
      <c r="F133" s="7"/>
      <c r="G133" s="7"/>
      <c r="H133" s="7"/>
      <c r="I133" s="14"/>
    </row>
    <row r="134" spans="1:9" s="1" customFormat="1" ht="10.199999999999999" x14ac:dyDescent="0.2">
      <c r="A134" s="1" t="s">
        <v>478</v>
      </c>
      <c r="E134" s="5"/>
      <c r="F134" s="14"/>
      <c r="G134" s="14"/>
      <c r="H134" s="14"/>
      <c r="I134" s="14"/>
    </row>
    <row r="135" spans="1:9" s="1" customFormat="1" ht="10.199999999999999" x14ac:dyDescent="0.2">
      <c r="A135" s="1" t="s">
        <v>141</v>
      </c>
      <c r="E135" s="14"/>
      <c r="F135" s="7"/>
      <c r="G135" s="7"/>
      <c r="H135" s="7"/>
      <c r="I135" s="14"/>
    </row>
    <row r="136" spans="1:9" s="1" customFormat="1" ht="10.199999999999999" x14ac:dyDescent="0.2">
      <c r="A136" s="9" t="s">
        <v>142</v>
      </c>
      <c r="B136" s="9"/>
      <c r="C136" s="9"/>
      <c r="D136" s="9"/>
      <c r="E136" s="8"/>
      <c r="F136" s="7"/>
      <c r="G136" s="7"/>
      <c r="H136" s="7"/>
      <c r="I136" s="8"/>
    </row>
    <row r="137" spans="1:9" s="1" customFormat="1" ht="10.199999999999999" x14ac:dyDescent="0.2">
      <c r="A137" s="9" t="s">
        <v>143</v>
      </c>
      <c r="B137" s="9"/>
      <c r="C137" s="9"/>
      <c r="D137" s="9"/>
      <c r="E137" s="8"/>
      <c r="F137" s="7"/>
      <c r="G137" s="7"/>
      <c r="H137" s="7"/>
      <c r="I137" s="8"/>
    </row>
    <row r="138" spans="1:9" s="1" customFormat="1" ht="10.199999999999999" x14ac:dyDescent="0.2">
      <c r="A138" s="9" t="s">
        <v>144</v>
      </c>
      <c r="B138" s="9"/>
      <c r="C138" s="9"/>
      <c r="D138" s="9"/>
      <c r="E138" s="8"/>
      <c r="F138" s="7"/>
      <c r="G138" s="7"/>
      <c r="H138" s="7"/>
      <c r="I138" s="8"/>
    </row>
    <row r="139" spans="1:9" s="1" customFormat="1" ht="10.199999999999999" x14ac:dyDescent="0.2">
      <c r="A139" s="9" t="s">
        <v>145</v>
      </c>
      <c r="B139" s="9"/>
      <c r="C139" s="9"/>
      <c r="D139" s="9"/>
      <c r="E139" s="7"/>
      <c r="F139" s="7"/>
      <c r="G139" s="7"/>
      <c r="H139" s="7"/>
      <c r="I139" s="8"/>
    </row>
    <row r="140" spans="1:9" s="1" customFormat="1" ht="10.199999999999999" x14ac:dyDescent="0.2">
      <c r="A140" s="96" t="s">
        <v>490</v>
      </c>
      <c r="B140" s="96"/>
      <c r="C140" s="9"/>
      <c r="D140" s="9"/>
      <c r="E140" s="14"/>
      <c r="F140" s="7"/>
      <c r="G140" s="7"/>
      <c r="H140" s="7"/>
      <c r="I140" s="8"/>
    </row>
    <row r="141" spans="1:9" s="1" customFormat="1" ht="10.199999999999999" x14ac:dyDescent="0.2">
      <c r="A141" s="17" t="s">
        <v>146</v>
      </c>
      <c r="B141" s="11"/>
      <c r="C141" s="11"/>
      <c r="D141" s="12"/>
      <c r="E141" s="7"/>
      <c r="F141" s="7"/>
      <c r="G141" s="7"/>
      <c r="H141" s="7"/>
      <c r="I141" s="8"/>
    </row>
    <row r="142" spans="1:9" s="1" customFormat="1" ht="10.199999999999999" x14ac:dyDescent="0.2"/>
    <row r="143" spans="1:9" s="1" customFormat="1" ht="10.199999999999999" x14ac:dyDescent="0.2">
      <c r="A143" s="17" t="s">
        <v>147</v>
      </c>
      <c r="B143" s="11"/>
      <c r="C143" s="11"/>
      <c r="D143" s="12"/>
      <c r="E143" s="14"/>
      <c r="F143" s="14"/>
      <c r="G143" s="14"/>
      <c r="H143" s="14"/>
      <c r="I143" s="14"/>
    </row>
    <row r="144" spans="1:9" s="1" customFormat="1" ht="10.199999999999999" x14ac:dyDescent="0.2">
      <c r="A144" s="9"/>
      <c r="B144" s="9"/>
      <c r="C144" s="9"/>
      <c r="D144" s="9"/>
      <c r="E144" s="9"/>
      <c r="F144" s="9"/>
      <c r="G144" s="9"/>
      <c r="H144" s="9"/>
      <c r="I144" s="9"/>
    </row>
    <row r="145" spans="1:10" s="1" customFormat="1" ht="10.199999999999999" x14ac:dyDescent="0.2">
      <c r="A145" s="11" t="s">
        <v>148</v>
      </c>
      <c r="B145" s="11"/>
      <c r="C145" s="11"/>
      <c r="D145" s="12"/>
      <c r="E145" s="14"/>
      <c r="F145" s="14"/>
      <c r="G145" s="14"/>
      <c r="H145" s="14"/>
      <c r="I145" s="14"/>
    </row>
    <row r="146" spans="1:10" s="1" customFormat="1" ht="10.199999999999999" x14ac:dyDescent="0.2">
      <c r="A146" s="15" t="s">
        <v>149</v>
      </c>
      <c r="B146" s="3"/>
      <c r="C146" s="3"/>
      <c r="D146" s="3"/>
      <c r="E146" s="14"/>
      <c r="F146" s="14"/>
      <c r="G146" s="14"/>
      <c r="H146" s="14"/>
      <c r="I146" s="11"/>
      <c r="J146" s="5"/>
    </row>
    <row r="148" spans="1:10" s="1" customFormat="1" ht="10.199999999999999" x14ac:dyDescent="0.2"/>
    <row r="149" spans="1:10" s="1" customFormat="1" ht="10.199999999999999" x14ac:dyDescent="0.2"/>
    <row r="150" spans="1:10" s="1" customFormat="1" ht="10.199999999999999" x14ac:dyDescent="0.2"/>
    <row r="151" spans="1:10" s="1" customFormat="1" ht="10.199999999999999" x14ac:dyDescent="0.2"/>
    <row r="152" spans="1:10" s="1" customFormat="1" ht="10.199999999999999" x14ac:dyDescent="0.2"/>
  </sheetData>
  <mergeCells count="1">
    <mergeCell ref="A1:I1"/>
  </mergeCells>
  <pageMargins left="0.7" right="0.7" top="0.75" bottom="0.75" header="0.3" footer="0.3"/>
  <pageSetup scale="77" orientation="portrait" r:id="rId1"/>
  <headerFooter>
    <oddFooter>&amp;CB&amp;P</oddFooter>
  </headerFooter>
  <rowBreaks count="2" manualBreakCount="2">
    <brk id="50" max="8" man="1"/>
    <brk id="105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1"/>
  <sheetViews>
    <sheetView topLeftCell="A2" zoomScaleNormal="100" workbookViewId="0">
      <selection activeCell="B61" sqref="B61"/>
    </sheetView>
  </sheetViews>
  <sheetFormatPr defaultRowHeight="14.4" x14ac:dyDescent="0.3"/>
  <cols>
    <col min="1" max="1" width="45.5546875" customWidth="1"/>
    <col min="2" max="4" width="13.44140625" customWidth="1"/>
    <col min="5" max="6" width="16.109375" customWidth="1"/>
    <col min="7" max="7" width="16.44140625" customWidth="1"/>
  </cols>
  <sheetData>
    <row r="1" spans="1:8" x14ac:dyDescent="0.3">
      <c r="A1" s="99" t="s">
        <v>445</v>
      </c>
      <c r="B1" s="99"/>
      <c r="C1" s="99"/>
      <c r="D1" s="99"/>
      <c r="E1" s="99"/>
      <c r="F1" s="99"/>
      <c r="G1" s="99"/>
      <c r="H1" s="99"/>
    </row>
    <row r="2" spans="1:8" x14ac:dyDescent="0.3">
      <c r="A2" s="81"/>
      <c r="B2" s="83"/>
      <c r="C2" s="83"/>
      <c r="D2" s="81"/>
      <c r="E2" s="81"/>
      <c r="F2" s="81"/>
      <c r="G2" s="81"/>
      <c r="H2" s="81"/>
    </row>
    <row r="3" spans="1:8" x14ac:dyDescent="0.3">
      <c r="A3" s="99" t="s">
        <v>455</v>
      </c>
      <c r="B3" s="99"/>
      <c r="C3" s="99"/>
      <c r="D3" s="99"/>
      <c r="E3" s="99"/>
      <c r="F3" s="99"/>
      <c r="G3" s="99"/>
      <c r="H3" s="81"/>
    </row>
    <row r="4" spans="1:8" x14ac:dyDescent="0.3">
      <c r="A4" t="s">
        <v>150</v>
      </c>
    </row>
    <row r="6" spans="1:8" x14ac:dyDescent="0.3">
      <c r="A6" t="s">
        <v>151</v>
      </c>
      <c r="E6" s="20" t="s">
        <v>152</v>
      </c>
      <c r="F6" t="s">
        <v>153</v>
      </c>
    </row>
    <row r="8" spans="1:8" x14ac:dyDescent="0.3">
      <c r="B8" s="82" t="s">
        <v>154</v>
      </c>
      <c r="C8" s="82" t="s">
        <v>154</v>
      </c>
      <c r="D8" s="2" t="s">
        <v>154</v>
      </c>
      <c r="E8" s="2"/>
      <c r="F8" s="2"/>
      <c r="G8" s="2"/>
    </row>
    <row r="9" spans="1:8" x14ac:dyDescent="0.3">
      <c r="B9" s="82" t="s">
        <v>156</v>
      </c>
      <c r="C9" s="82" t="s">
        <v>156</v>
      </c>
      <c r="D9" s="2" t="s">
        <v>156</v>
      </c>
      <c r="E9" s="82" t="s">
        <v>155</v>
      </c>
      <c r="F9" s="2"/>
      <c r="G9" s="2"/>
    </row>
    <row r="10" spans="1:8" x14ac:dyDescent="0.3">
      <c r="B10" s="82" t="s">
        <v>38</v>
      </c>
      <c r="C10" s="82" t="s">
        <v>38</v>
      </c>
      <c r="D10" s="82" t="s">
        <v>38</v>
      </c>
      <c r="E10" s="82" t="s">
        <v>157</v>
      </c>
      <c r="F10" s="82" t="s">
        <v>154</v>
      </c>
      <c r="G10" s="82" t="s">
        <v>158</v>
      </c>
    </row>
    <row r="11" spans="1:8" x14ac:dyDescent="0.3">
      <c r="B11" s="21" t="s">
        <v>457</v>
      </c>
      <c r="C11" s="21" t="s">
        <v>456</v>
      </c>
      <c r="D11" s="21" t="s">
        <v>42</v>
      </c>
      <c r="E11" s="21" t="s">
        <v>159</v>
      </c>
      <c r="F11" s="21" t="s">
        <v>160</v>
      </c>
      <c r="G11" s="21" t="s">
        <v>161</v>
      </c>
    </row>
    <row r="12" spans="1:8" x14ac:dyDescent="0.3">
      <c r="A12" t="s">
        <v>162</v>
      </c>
      <c r="B12" s="16"/>
      <c r="C12" s="16"/>
      <c r="D12" s="16"/>
      <c r="E12" s="16"/>
      <c r="F12" s="16"/>
      <c r="G12" s="16"/>
    </row>
    <row r="13" spans="1:8" x14ac:dyDescent="0.3">
      <c r="A13" s="22" t="s">
        <v>163</v>
      </c>
      <c r="B13" s="27"/>
      <c r="C13" s="27"/>
      <c r="D13" s="25"/>
      <c r="E13" s="23"/>
      <c r="F13" s="23"/>
      <c r="G13" s="23"/>
    </row>
    <row r="14" spans="1:8" ht="14.25" customHeight="1" x14ac:dyDescent="0.3">
      <c r="A14" s="22" t="s">
        <v>479</v>
      </c>
      <c r="B14" s="24"/>
      <c r="C14" s="24"/>
      <c r="D14" s="23"/>
      <c r="E14" s="23"/>
      <c r="F14" s="23"/>
      <c r="G14" s="23"/>
    </row>
    <row r="15" spans="1:8" ht="14.25" customHeight="1" x14ac:dyDescent="0.3">
      <c r="A15" s="25" t="s">
        <v>164</v>
      </c>
      <c r="B15" s="27"/>
      <c r="C15" s="27"/>
      <c r="D15" s="27"/>
      <c r="E15" s="24"/>
      <c r="F15" s="24"/>
      <c r="G15" s="23"/>
    </row>
    <row r="16" spans="1:8" ht="14.25" customHeight="1" x14ac:dyDescent="0.3">
      <c r="A16" s="22" t="s">
        <v>165</v>
      </c>
      <c r="B16" s="27"/>
      <c r="C16" s="27"/>
      <c r="D16" s="22"/>
      <c r="E16" s="24"/>
      <c r="F16" s="24"/>
      <c r="G16" s="23"/>
    </row>
    <row r="17" spans="1:8" ht="14.25" customHeight="1" x14ac:dyDescent="0.3">
      <c r="A17" s="22" t="s">
        <v>166</v>
      </c>
      <c r="B17" s="24"/>
      <c r="C17" s="27"/>
      <c r="D17" s="22"/>
      <c r="E17" s="24"/>
      <c r="F17" s="24"/>
      <c r="G17" s="23"/>
    </row>
    <row r="18" spans="1:8" ht="14.25" customHeight="1" x14ac:dyDescent="0.3">
      <c r="A18" s="22" t="s">
        <v>167</v>
      </c>
      <c r="B18" s="24"/>
      <c r="C18" s="27"/>
      <c r="D18" s="22"/>
      <c r="E18" s="24"/>
      <c r="F18" s="24"/>
      <c r="G18" s="23"/>
    </row>
    <row r="19" spans="1:8" ht="14.25" customHeight="1" x14ac:dyDescent="0.3">
      <c r="A19" s="25" t="s">
        <v>168</v>
      </c>
      <c r="B19" s="24"/>
      <c r="C19" s="27"/>
      <c r="D19" s="22"/>
      <c r="E19" s="24"/>
      <c r="F19" s="24"/>
      <c r="G19" s="23"/>
    </row>
    <row r="20" spans="1:8" ht="14.25" customHeight="1" x14ac:dyDescent="0.3">
      <c r="A20" s="22" t="s">
        <v>480</v>
      </c>
      <c r="B20" s="24"/>
      <c r="C20" s="27"/>
      <c r="D20" s="22"/>
      <c r="E20" s="24"/>
      <c r="F20" s="24"/>
      <c r="G20" s="23"/>
    </row>
    <row r="21" spans="1:8" ht="14.25" customHeight="1" x14ac:dyDescent="0.3">
      <c r="A21" s="22" t="s">
        <v>481</v>
      </c>
      <c r="B21" s="24"/>
      <c r="C21" s="27"/>
      <c r="D21" s="22"/>
      <c r="E21" s="24"/>
      <c r="F21" s="24"/>
      <c r="G21" s="23"/>
    </row>
    <row r="22" spans="1:8" ht="14.25" customHeight="1" x14ac:dyDescent="0.3">
      <c r="A22" s="27" t="s">
        <v>169</v>
      </c>
      <c r="B22" s="24"/>
      <c r="C22" s="24"/>
      <c r="D22" s="23"/>
      <c r="E22" s="24"/>
      <c r="F22" s="24"/>
      <c r="G22" s="24"/>
      <c r="H22" s="26"/>
    </row>
    <row r="25" spans="1:8" x14ac:dyDescent="0.3">
      <c r="A25" t="s">
        <v>170</v>
      </c>
    </row>
    <row r="26" spans="1:8" x14ac:dyDescent="0.3">
      <c r="A26" s="22" t="s">
        <v>171</v>
      </c>
      <c r="B26" s="25"/>
      <c r="C26" s="25"/>
      <c r="D26" s="25"/>
      <c r="E26" s="25"/>
      <c r="F26" s="25"/>
      <c r="G26" s="27"/>
    </row>
    <row r="27" spans="1:8" x14ac:dyDescent="0.3">
      <c r="A27" s="16" t="s">
        <v>172</v>
      </c>
      <c r="B27" s="24"/>
      <c r="C27" s="24"/>
      <c r="D27" s="24"/>
      <c r="E27" s="24"/>
      <c r="F27" s="24"/>
      <c r="G27" s="23"/>
    </row>
    <row r="28" spans="1:8" x14ac:dyDescent="0.3">
      <c r="A28" s="16" t="s">
        <v>173</v>
      </c>
      <c r="B28" s="24"/>
      <c r="C28" s="24"/>
      <c r="D28" s="24"/>
      <c r="E28" s="24"/>
      <c r="F28" s="24"/>
      <c r="G28" s="23"/>
    </row>
    <row r="29" spans="1:8" x14ac:dyDescent="0.3">
      <c r="A29" s="16" t="s">
        <v>174</v>
      </c>
      <c r="B29" s="24"/>
      <c r="C29" s="24"/>
      <c r="D29" s="24"/>
      <c r="E29" s="24"/>
      <c r="F29" s="24"/>
      <c r="G29" s="23"/>
    </row>
    <row r="30" spans="1:8" x14ac:dyDescent="0.3">
      <c r="A30" s="16" t="s">
        <v>175</v>
      </c>
      <c r="B30" s="24"/>
      <c r="C30" s="24"/>
      <c r="D30" s="24"/>
      <c r="E30" s="24"/>
      <c r="F30" s="24"/>
      <c r="G30" s="23"/>
    </row>
    <row r="31" spans="1:8" x14ac:dyDescent="0.3">
      <c r="A31" s="16" t="s">
        <v>176</v>
      </c>
      <c r="B31" s="24"/>
      <c r="C31" s="24"/>
      <c r="D31" s="24"/>
      <c r="E31" s="24"/>
      <c r="F31" s="24"/>
      <c r="G31" s="23"/>
    </row>
    <row r="32" spans="1:8" x14ac:dyDescent="0.3">
      <c r="A32" s="16" t="s">
        <v>177</v>
      </c>
      <c r="B32" s="24"/>
      <c r="C32" s="24"/>
      <c r="D32" s="24"/>
      <c r="E32" s="24"/>
      <c r="F32" s="24"/>
      <c r="G32" s="23"/>
    </row>
    <row r="33" spans="1:8" x14ac:dyDescent="0.3">
      <c r="A33" s="16" t="s">
        <v>482</v>
      </c>
      <c r="B33" s="24"/>
      <c r="C33" s="24"/>
      <c r="D33" s="24"/>
      <c r="E33" s="24"/>
      <c r="F33" s="24"/>
      <c r="G33" s="23"/>
    </row>
    <row r="34" spans="1:8" x14ac:dyDescent="0.3">
      <c r="A34" s="16" t="s">
        <v>178</v>
      </c>
      <c r="B34" s="24"/>
      <c r="C34" s="24"/>
      <c r="D34" s="24"/>
      <c r="E34" s="24"/>
      <c r="F34" s="24"/>
      <c r="G34" s="23"/>
    </row>
    <row r="35" spans="1:8" x14ac:dyDescent="0.3">
      <c r="A35" s="27" t="s">
        <v>179</v>
      </c>
      <c r="B35" s="24"/>
      <c r="C35" s="24"/>
      <c r="D35" s="24"/>
      <c r="E35" s="24"/>
      <c r="F35" s="24"/>
      <c r="G35" s="24"/>
      <c r="H35" s="26"/>
    </row>
    <row r="38" spans="1:8" x14ac:dyDescent="0.3">
      <c r="A38" t="s">
        <v>180</v>
      </c>
    </row>
    <row r="39" spans="1:8" x14ac:dyDescent="0.3">
      <c r="A39" s="28" t="s">
        <v>181</v>
      </c>
    </row>
    <row r="40" spans="1:8" x14ac:dyDescent="0.3">
      <c r="A40" s="22" t="s">
        <v>182</v>
      </c>
      <c r="B40" s="25"/>
      <c r="C40" s="25"/>
      <c r="D40" s="25"/>
      <c r="E40" s="25"/>
      <c r="F40" s="25"/>
      <c r="G40" s="27"/>
    </row>
    <row r="41" spans="1:8" x14ac:dyDescent="0.3">
      <c r="A41" s="16" t="s">
        <v>183</v>
      </c>
      <c r="B41" s="24"/>
      <c r="C41" s="24"/>
      <c r="D41" s="24"/>
      <c r="E41" s="24"/>
      <c r="F41" s="24"/>
      <c r="G41" s="23"/>
    </row>
    <row r="42" spans="1:8" x14ac:dyDescent="0.3">
      <c r="A42" s="16" t="s">
        <v>184</v>
      </c>
      <c r="B42" s="24"/>
      <c r="C42" s="24"/>
      <c r="D42" s="24"/>
      <c r="E42" s="24"/>
      <c r="F42" s="24"/>
      <c r="G42" s="23"/>
    </row>
    <row r="43" spans="1:8" x14ac:dyDescent="0.3">
      <c r="A43" s="16" t="s">
        <v>185</v>
      </c>
      <c r="B43" s="24"/>
      <c r="C43" s="24"/>
      <c r="D43" s="24"/>
      <c r="E43" s="24"/>
      <c r="F43" s="24"/>
      <c r="G43" s="23"/>
    </row>
    <row r="44" spans="1:8" x14ac:dyDescent="0.3">
      <c r="A44" s="16" t="s">
        <v>483</v>
      </c>
      <c r="B44" s="24"/>
      <c r="C44" s="24"/>
      <c r="D44" s="24"/>
      <c r="E44" s="24"/>
      <c r="F44" s="24"/>
      <c r="G44" s="23"/>
    </row>
    <row r="45" spans="1:8" x14ac:dyDescent="0.3">
      <c r="A45" s="16" t="s">
        <v>484</v>
      </c>
      <c r="B45" s="24"/>
      <c r="C45" s="24"/>
      <c r="D45" s="24"/>
      <c r="E45" s="24"/>
      <c r="F45" s="24"/>
      <c r="G45" s="23"/>
    </row>
    <row r="46" spans="1:8" x14ac:dyDescent="0.3">
      <c r="A46" s="27" t="s">
        <v>186</v>
      </c>
      <c r="B46" s="24"/>
      <c r="C46" s="24"/>
      <c r="D46" s="24"/>
      <c r="E46" s="24"/>
      <c r="F46" s="24"/>
      <c r="G46" s="23"/>
      <c r="H46" s="29"/>
    </row>
    <row r="49" spans="1:8" x14ac:dyDescent="0.3">
      <c r="A49" t="s">
        <v>187</v>
      </c>
    </row>
    <row r="50" spans="1:8" x14ac:dyDescent="0.3">
      <c r="A50" s="22" t="s">
        <v>188</v>
      </c>
      <c r="B50" s="25"/>
      <c r="C50" s="25"/>
      <c r="D50" s="25"/>
      <c r="E50" s="25"/>
      <c r="F50" s="25"/>
      <c r="G50" s="25"/>
    </row>
    <row r="51" spans="1:8" x14ac:dyDescent="0.3">
      <c r="A51" s="16" t="s">
        <v>189</v>
      </c>
      <c r="B51" s="24"/>
      <c r="C51" s="24"/>
      <c r="D51" s="24"/>
      <c r="E51" s="24"/>
      <c r="F51" s="24"/>
      <c r="G51" s="27"/>
    </row>
    <row r="52" spans="1:8" x14ac:dyDescent="0.3">
      <c r="A52" s="16" t="s">
        <v>485</v>
      </c>
      <c r="B52" s="24"/>
      <c r="C52" s="24"/>
      <c r="D52" s="24"/>
      <c r="E52" s="24"/>
      <c r="F52" s="24"/>
      <c r="G52" s="23"/>
    </row>
    <row r="53" spans="1:8" x14ac:dyDescent="0.3">
      <c r="A53" s="27" t="s">
        <v>190</v>
      </c>
      <c r="B53" s="24"/>
      <c r="C53" s="24"/>
      <c r="D53" s="24"/>
      <c r="E53" s="24"/>
      <c r="F53" s="24"/>
      <c r="G53" s="23"/>
      <c r="H53" s="29"/>
    </row>
    <row r="56" spans="1:8" x14ac:dyDescent="0.3">
      <c r="A56" t="s">
        <v>191</v>
      </c>
    </row>
    <row r="57" spans="1:8" x14ac:dyDescent="0.3">
      <c r="A57" s="22" t="s">
        <v>192</v>
      </c>
      <c r="B57" s="25"/>
      <c r="C57" s="25"/>
      <c r="D57" s="25"/>
      <c r="E57" s="25"/>
      <c r="F57" s="25"/>
      <c r="G57" s="27"/>
    </row>
    <row r="58" spans="1:8" x14ac:dyDescent="0.3">
      <c r="A58" s="16" t="s">
        <v>193</v>
      </c>
      <c r="B58" s="24"/>
      <c r="C58" s="24"/>
      <c r="D58" s="24"/>
      <c r="E58" s="24"/>
      <c r="F58" s="24"/>
      <c r="G58" s="27"/>
    </row>
    <row r="59" spans="1:8" x14ac:dyDescent="0.3">
      <c r="A59" s="16" t="s">
        <v>194</v>
      </c>
      <c r="B59" s="24"/>
      <c r="C59" s="24"/>
      <c r="D59" s="24"/>
      <c r="E59" s="24"/>
      <c r="F59" s="24"/>
      <c r="G59" s="23"/>
    </row>
    <row r="61" spans="1:8" x14ac:dyDescent="0.3">
      <c r="A61" s="27" t="s">
        <v>31</v>
      </c>
      <c r="B61" s="27"/>
      <c r="C61" s="27"/>
      <c r="D61" s="27"/>
      <c r="E61" s="27"/>
      <c r="F61" s="27"/>
      <c r="G61" s="27"/>
      <c r="H61" s="26"/>
    </row>
  </sheetData>
  <mergeCells count="2">
    <mergeCell ref="A1:H1"/>
    <mergeCell ref="A3:G3"/>
  </mergeCells>
  <pageMargins left="0.7" right="0.7" top="0.75" bottom="0.75" header="0.3" footer="0.3"/>
  <pageSetup scale="58" orientation="landscape" r:id="rId1"/>
  <headerFooter>
    <oddFooter>&amp;CC&amp;P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80"/>
  <sheetViews>
    <sheetView topLeftCell="A159" zoomScaleNormal="100" zoomScaleSheetLayoutView="100" workbookViewId="0">
      <selection activeCell="B171" sqref="B171"/>
    </sheetView>
  </sheetViews>
  <sheetFormatPr defaultRowHeight="14.4" x14ac:dyDescent="0.3"/>
  <cols>
    <col min="1" max="1" width="33.6640625" customWidth="1"/>
    <col min="2" max="2" width="16.6640625" style="43" customWidth="1"/>
    <col min="3" max="3" width="1.44140625" style="43" customWidth="1"/>
    <col min="4" max="4" width="16.6640625" style="43" customWidth="1"/>
    <col min="5" max="5" width="1.33203125" style="43" customWidth="1"/>
    <col min="6" max="6" width="16.6640625" style="43" customWidth="1"/>
    <col min="7" max="7" width="1.33203125" style="43" customWidth="1"/>
    <col min="8" max="8" width="16.6640625" style="43" customWidth="1"/>
    <col min="9" max="9" width="1.33203125" style="43" customWidth="1"/>
    <col min="10" max="10" width="16.6640625" style="43" customWidth="1"/>
    <col min="11" max="11" width="1.33203125" style="43" customWidth="1"/>
    <col min="12" max="12" width="16.6640625" style="43" customWidth="1"/>
    <col min="13" max="13" width="1.33203125" style="43" customWidth="1"/>
    <col min="14" max="14" width="16.6640625" style="43" customWidth="1"/>
    <col min="15" max="15" width="1.33203125" style="43" customWidth="1"/>
    <col min="16" max="16" width="16.6640625" style="43" customWidth="1"/>
  </cols>
  <sheetData>
    <row r="1" spans="1:16" x14ac:dyDescent="0.3">
      <c r="A1" s="101" t="s">
        <v>446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6" ht="9" customHeight="1" x14ac:dyDescent="0.3">
      <c r="A2" s="7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x14ac:dyDescent="0.3">
      <c r="A3" s="99" t="s">
        <v>447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6" x14ac:dyDescent="0.3">
      <c r="A4" s="99" t="s">
        <v>492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6" ht="9" customHeight="1" x14ac:dyDescent="0.3">
      <c r="A5" s="7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x14ac:dyDescent="0.3">
      <c r="B6" s="100" t="s">
        <v>195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6" ht="4.5" customHeight="1" x14ac:dyDescent="0.3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6" x14ac:dyDescent="0.3">
      <c r="B8" s="40"/>
      <c r="C8" s="40"/>
      <c r="D8" s="40" t="s">
        <v>196</v>
      </c>
      <c r="E8" s="40"/>
      <c r="G8" s="40"/>
    </row>
    <row r="9" spans="1:16" x14ac:dyDescent="0.3">
      <c r="B9" s="40" t="s">
        <v>197</v>
      </c>
      <c r="C9" s="40"/>
      <c r="D9" s="40" t="s">
        <v>198</v>
      </c>
      <c r="E9" s="40"/>
      <c r="F9" s="40"/>
      <c r="G9" s="40"/>
    </row>
    <row r="10" spans="1:16" x14ac:dyDescent="0.3">
      <c r="B10" s="42" t="s">
        <v>10</v>
      </c>
      <c r="C10" s="42"/>
      <c r="D10" s="42" t="s">
        <v>10</v>
      </c>
      <c r="E10" s="42"/>
      <c r="F10" s="42" t="s">
        <v>10</v>
      </c>
      <c r="G10" s="42"/>
      <c r="H10" s="42" t="s">
        <v>10</v>
      </c>
      <c r="I10" s="42"/>
      <c r="J10" s="42" t="s">
        <v>10</v>
      </c>
      <c r="K10" s="42"/>
      <c r="L10" s="42" t="s">
        <v>10</v>
      </c>
      <c r="M10" s="42"/>
      <c r="N10" s="42" t="s">
        <v>10</v>
      </c>
      <c r="O10" s="42"/>
      <c r="P10" s="42" t="s">
        <v>10</v>
      </c>
    </row>
    <row r="12" spans="1:16" x14ac:dyDescent="0.3">
      <c r="A12" s="1" t="s">
        <v>199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6" x14ac:dyDescent="0.3">
      <c r="A13" s="1" t="s">
        <v>200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x14ac:dyDescent="0.3">
      <c r="A14" s="1" t="s">
        <v>201</v>
      </c>
      <c r="B14" s="33"/>
      <c r="C14" s="59"/>
      <c r="D14" s="33"/>
      <c r="E14" s="59"/>
      <c r="F14" s="33"/>
      <c r="G14" s="59"/>
      <c r="H14" s="33"/>
      <c r="I14" s="59"/>
      <c r="J14" s="33"/>
      <c r="K14" s="59"/>
      <c r="L14" s="33"/>
      <c r="M14" s="35"/>
      <c r="N14" s="33"/>
      <c r="O14" s="35"/>
      <c r="P14" s="33"/>
    </row>
    <row r="15" spans="1:16" x14ac:dyDescent="0.3">
      <c r="A15" s="80" t="s">
        <v>491</v>
      </c>
      <c r="B15" s="33"/>
      <c r="C15" s="59"/>
      <c r="D15" s="33"/>
      <c r="E15" s="59"/>
      <c r="F15" s="33"/>
      <c r="G15" s="59"/>
      <c r="H15" s="33"/>
      <c r="I15" s="59"/>
      <c r="J15" s="33"/>
      <c r="K15" s="59"/>
      <c r="L15" s="33"/>
      <c r="M15" s="59"/>
      <c r="N15" s="33"/>
      <c r="O15" s="59"/>
      <c r="P15" s="33"/>
    </row>
    <row r="16" spans="1:16" x14ac:dyDescent="0.3">
      <c r="A16" s="1" t="s">
        <v>202</v>
      </c>
      <c r="B16" s="33"/>
      <c r="C16" s="59"/>
      <c r="D16" s="33"/>
      <c r="E16" s="59"/>
      <c r="F16" s="33"/>
      <c r="G16" s="59"/>
      <c r="H16" s="33"/>
      <c r="I16" s="59"/>
      <c r="J16" s="33"/>
      <c r="K16" s="59"/>
      <c r="L16" s="33"/>
      <c r="M16" s="59"/>
      <c r="N16" s="33"/>
      <c r="O16" s="59"/>
      <c r="P16" s="33"/>
    </row>
    <row r="17" spans="1:16" x14ac:dyDescent="0.3">
      <c r="A17" s="1" t="s">
        <v>203</v>
      </c>
      <c r="B17" s="36"/>
      <c r="C17" s="59"/>
      <c r="D17" s="36"/>
      <c r="E17" s="59"/>
      <c r="F17" s="36"/>
      <c r="G17" s="59"/>
      <c r="H17" s="36"/>
      <c r="I17" s="59"/>
      <c r="J17" s="36"/>
      <c r="K17" s="59"/>
      <c r="L17" s="36"/>
      <c r="M17" s="59"/>
      <c r="N17" s="36"/>
      <c r="O17" s="59"/>
      <c r="P17" s="36"/>
    </row>
    <row r="18" spans="1:16" x14ac:dyDescent="0.3">
      <c r="A18" s="1" t="s">
        <v>204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3">
      <c r="A19" s="1" t="s">
        <v>205</v>
      </c>
      <c r="B19" s="33"/>
      <c r="C19" s="59"/>
      <c r="D19" s="33"/>
      <c r="E19" s="59"/>
      <c r="F19" s="33"/>
      <c r="G19" s="59"/>
      <c r="H19" s="33"/>
      <c r="I19" s="59"/>
      <c r="J19" s="33"/>
      <c r="K19" s="59"/>
      <c r="L19" s="33"/>
      <c r="M19" s="59"/>
      <c r="N19" s="33"/>
      <c r="O19" s="59"/>
      <c r="P19" s="33"/>
    </row>
    <row r="20" spans="1:16" x14ac:dyDescent="0.3">
      <c r="A20" s="1" t="s">
        <v>206</v>
      </c>
      <c r="B20" s="33"/>
      <c r="C20" s="35"/>
      <c r="D20" s="33"/>
      <c r="E20" s="59"/>
      <c r="F20" s="33"/>
      <c r="G20" s="59"/>
      <c r="H20" s="33"/>
      <c r="I20" s="59"/>
      <c r="J20" s="33"/>
      <c r="K20" s="59"/>
      <c r="L20" s="33"/>
      <c r="M20" s="59"/>
      <c r="N20" s="33"/>
      <c r="O20" s="59"/>
      <c r="P20" s="33"/>
    </row>
    <row r="21" spans="1:16" x14ac:dyDescent="0.3">
      <c r="A21" s="1" t="s">
        <v>488</v>
      </c>
      <c r="B21" s="33"/>
      <c r="C21" s="59"/>
      <c r="D21" s="33"/>
      <c r="E21" s="59"/>
      <c r="F21" s="33"/>
      <c r="G21" s="59"/>
      <c r="H21" s="33"/>
      <c r="I21" s="59"/>
      <c r="J21" s="33"/>
      <c r="K21" s="59"/>
      <c r="L21" s="33"/>
      <c r="M21" s="59"/>
      <c r="N21" s="33"/>
      <c r="O21" s="59"/>
      <c r="P21" s="33"/>
    </row>
    <row r="22" spans="1:16" x14ac:dyDescent="0.3">
      <c r="A22" s="1" t="s">
        <v>207</v>
      </c>
      <c r="B22" s="33"/>
      <c r="C22" s="59"/>
      <c r="D22" s="33"/>
      <c r="E22" s="59"/>
      <c r="F22" s="33"/>
      <c r="G22" s="59"/>
      <c r="H22" s="33"/>
      <c r="I22" s="59"/>
      <c r="J22" s="33"/>
      <c r="K22" s="59"/>
      <c r="L22" s="33"/>
      <c r="M22" s="59"/>
      <c r="N22" s="33"/>
      <c r="O22" s="59"/>
      <c r="P22" s="33"/>
    </row>
    <row r="23" spans="1:16" x14ac:dyDescent="0.3">
      <c r="A23" s="1" t="s">
        <v>208</v>
      </c>
      <c r="B23" s="35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x14ac:dyDescent="0.3">
      <c r="A24" s="1" t="s">
        <v>209</v>
      </c>
      <c r="B24" s="33"/>
      <c r="C24" s="35"/>
      <c r="D24" s="33"/>
      <c r="E24" s="59"/>
      <c r="F24" s="33"/>
      <c r="G24" s="59"/>
      <c r="H24" s="33"/>
      <c r="I24" s="59"/>
      <c r="J24" s="33"/>
      <c r="K24" s="59"/>
      <c r="L24" s="33"/>
      <c r="M24" s="59"/>
      <c r="N24" s="33"/>
      <c r="O24" s="59"/>
      <c r="P24" s="33"/>
    </row>
    <row r="25" spans="1:16" x14ac:dyDescent="0.3">
      <c r="A25" s="1" t="s">
        <v>210</v>
      </c>
      <c r="B25" s="33"/>
      <c r="C25" s="35"/>
      <c r="D25" s="33"/>
      <c r="E25" s="59"/>
      <c r="F25" s="33"/>
      <c r="G25" s="59"/>
      <c r="H25" s="33"/>
      <c r="I25" s="59"/>
      <c r="J25" s="33"/>
      <c r="K25" s="59"/>
      <c r="L25" s="33"/>
      <c r="M25" s="59"/>
      <c r="N25" s="33"/>
      <c r="O25" s="59"/>
      <c r="P25" s="33"/>
    </row>
    <row r="26" spans="1:16" x14ac:dyDescent="0.3">
      <c r="A26" s="1" t="s">
        <v>211</v>
      </c>
      <c r="B26" s="33"/>
      <c r="C26" s="59"/>
      <c r="D26" s="33"/>
      <c r="E26" s="59"/>
      <c r="F26" s="33"/>
      <c r="G26" s="59"/>
      <c r="H26" s="33"/>
      <c r="I26" s="59"/>
      <c r="J26" s="33"/>
      <c r="K26" s="59"/>
      <c r="L26" s="33"/>
      <c r="M26" s="59"/>
      <c r="N26" s="33"/>
      <c r="O26" s="59"/>
      <c r="P26" s="33"/>
    </row>
    <row r="27" spans="1:16" x14ac:dyDescent="0.3">
      <c r="A27" s="1" t="s">
        <v>212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x14ac:dyDescent="0.3">
      <c r="A28" s="1" t="s">
        <v>213</v>
      </c>
      <c r="B28" s="33"/>
      <c r="C28" s="59"/>
      <c r="D28" s="33"/>
      <c r="E28" s="59"/>
      <c r="F28" s="33"/>
      <c r="G28" s="59"/>
      <c r="H28" s="33"/>
      <c r="I28" s="59"/>
      <c r="J28" s="33"/>
      <c r="K28" s="59"/>
      <c r="L28" s="33"/>
      <c r="M28" s="59"/>
      <c r="N28" s="33"/>
      <c r="O28" s="59"/>
      <c r="P28" s="33"/>
    </row>
    <row r="29" spans="1:16" x14ac:dyDescent="0.3">
      <c r="A29" s="1" t="s">
        <v>214</v>
      </c>
      <c r="B29" s="33"/>
      <c r="C29" s="59"/>
      <c r="D29" s="33"/>
      <c r="E29" s="59"/>
      <c r="F29" s="33"/>
      <c r="G29" s="59"/>
      <c r="H29" s="33"/>
      <c r="I29" s="59"/>
      <c r="J29" s="33"/>
      <c r="K29" s="59"/>
      <c r="L29" s="33"/>
      <c r="M29" s="59"/>
      <c r="N29" s="33"/>
      <c r="O29" s="59"/>
      <c r="P29" s="33"/>
    </row>
    <row r="30" spans="1:16" x14ac:dyDescent="0.3">
      <c r="A30" s="1" t="s">
        <v>215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 x14ac:dyDescent="0.3">
      <c r="A31" s="1" t="s">
        <v>216</v>
      </c>
      <c r="B31" s="33"/>
      <c r="C31" s="59"/>
      <c r="D31" s="33"/>
      <c r="E31" s="59"/>
      <c r="F31" s="33"/>
      <c r="G31" s="59"/>
      <c r="H31" s="33"/>
      <c r="I31" s="59"/>
      <c r="J31" s="33"/>
      <c r="K31" s="59"/>
      <c r="L31" s="33"/>
      <c r="M31" s="59"/>
      <c r="N31" s="33"/>
      <c r="O31" s="59"/>
      <c r="P31" s="33"/>
    </row>
    <row r="32" spans="1:16" x14ac:dyDescent="0.3">
      <c r="A32" s="1" t="s">
        <v>217</v>
      </c>
      <c r="B32" s="33"/>
      <c r="C32" s="59"/>
      <c r="D32" s="33"/>
      <c r="E32" s="59"/>
      <c r="F32" s="33"/>
      <c r="G32" s="59"/>
      <c r="H32" s="33"/>
      <c r="I32" s="59"/>
      <c r="J32" s="33"/>
      <c r="K32" s="59"/>
      <c r="L32" s="33"/>
      <c r="M32" s="59"/>
      <c r="N32" s="33"/>
      <c r="O32" s="59"/>
      <c r="P32" s="33"/>
    </row>
    <row r="33" spans="1:16" x14ac:dyDescent="0.3">
      <c r="A33" s="1" t="s">
        <v>218</v>
      </c>
      <c r="B33" s="33"/>
      <c r="C33" s="59"/>
      <c r="D33" s="33"/>
      <c r="E33" s="59"/>
      <c r="F33" s="33"/>
      <c r="G33" s="59"/>
      <c r="H33" s="33"/>
      <c r="I33" s="59"/>
      <c r="J33" s="33"/>
      <c r="K33" s="59"/>
      <c r="L33" s="33"/>
      <c r="M33" s="59"/>
      <c r="N33" s="33"/>
      <c r="O33" s="59"/>
      <c r="P33" s="33"/>
    </row>
    <row r="34" spans="1:16" x14ac:dyDescent="0.3">
      <c r="A34" s="1" t="s">
        <v>219</v>
      </c>
      <c r="B34" s="33"/>
      <c r="C34" s="59"/>
      <c r="D34" s="33"/>
      <c r="E34" s="59"/>
      <c r="F34" s="33"/>
      <c r="G34" s="59"/>
      <c r="H34" s="33"/>
      <c r="I34" s="59"/>
      <c r="J34" s="33"/>
      <c r="K34" s="59"/>
      <c r="L34" s="33"/>
      <c r="M34" s="59"/>
      <c r="N34" s="33"/>
      <c r="O34" s="59"/>
      <c r="P34" s="33"/>
    </row>
    <row r="35" spans="1:16" x14ac:dyDescent="0.3">
      <c r="A35" s="1" t="s">
        <v>220</v>
      </c>
      <c r="B35" s="33"/>
      <c r="C35" s="59"/>
      <c r="D35" s="33"/>
      <c r="E35" s="59"/>
      <c r="F35" s="33"/>
      <c r="G35" s="59"/>
      <c r="H35" s="33"/>
      <c r="I35" s="59"/>
      <c r="J35" s="33"/>
      <c r="K35" s="59"/>
      <c r="L35" s="33"/>
      <c r="M35" s="59"/>
      <c r="N35" s="33"/>
      <c r="O35" s="59"/>
      <c r="P35" s="33"/>
    </row>
    <row r="36" spans="1:16" x14ac:dyDescent="0.3">
      <c r="A36" s="1" t="s">
        <v>221</v>
      </c>
      <c r="B36" s="33"/>
      <c r="C36" s="59"/>
      <c r="D36" s="33"/>
      <c r="E36" s="59"/>
      <c r="F36" s="33"/>
      <c r="G36" s="59"/>
      <c r="H36" s="33"/>
      <c r="I36" s="59"/>
      <c r="J36" s="33"/>
      <c r="K36" s="59"/>
      <c r="L36" s="33"/>
      <c r="M36" s="59"/>
      <c r="N36" s="33"/>
      <c r="O36" s="59"/>
      <c r="P36" s="33"/>
    </row>
    <row r="37" spans="1:16" x14ac:dyDescent="0.3">
      <c r="A37" s="1" t="s">
        <v>222</v>
      </c>
      <c r="B37" s="33"/>
      <c r="C37" s="59"/>
      <c r="D37" s="33"/>
      <c r="E37" s="59"/>
      <c r="F37" s="33"/>
      <c r="G37" s="59"/>
      <c r="H37" s="33"/>
      <c r="I37" s="59"/>
      <c r="J37" s="33"/>
      <c r="K37" s="59"/>
      <c r="L37" s="33"/>
      <c r="M37" s="59"/>
      <c r="N37" s="33"/>
      <c r="O37" s="59"/>
      <c r="P37" s="33"/>
    </row>
    <row r="38" spans="1:16" x14ac:dyDescent="0.3">
      <c r="A38" s="1" t="s">
        <v>223</v>
      </c>
      <c r="B38" s="33"/>
      <c r="C38" s="59"/>
      <c r="D38" s="33"/>
      <c r="E38" s="59"/>
      <c r="F38" s="33"/>
      <c r="G38" s="59"/>
      <c r="H38" s="33"/>
      <c r="I38" s="59"/>
      <c r="J38" s="33"/>
      <c r="K38" s="59"/>
      <c r="L38" s="33"/>
      <c r="M38" s="59"/>
      <c r="N38" s="33"/>
      <c r="O38" s="59"/>
      <c r="P38" s="33"/>
    </row>
    <row r="39" spans="1:16" x14ac:dyDescent="0.3">
      <c r="A39" s="1" t="s">
        <v>224</v>
      </c>
      <c r="B39" s="33"/>
      <c r="C39" s="59"/>
      <c r="D39" s="33"/>
      <c r="E39" s="59"/>
      <c r="F39" s="33"/>
      <c r="G39" s="59"/>
      <c r="H39" s="33"/>
      <c r="I39" s="59"/>
      <c r="J39" s="33"/>
      <c r="K39" s="59"/>
      <c r="L39" s="33"/>
      <c r="M39" s="59"/>
      <c r="N39" s="33"/>
      <c r="O39" s="59"/>
      <c r="P39" s="33"/>
    </row>
    <row r="40" spans="1:16" x14ac:dyDescent="0.3">
      <c r="A40" s="1" t="s">
        <v>225</v>
      </c>
      <c r="B40" s="33"/>
      <c r="C40" s="59"/>
      <c r="D40" s="33"/>
      <c r="E40" s="59"/>
      <c r="F40" s="33"/>
      <c r="G40" s="59"/>
      <c r="H40" s="33"/>
      <c r="I40" s="59"/>
      <c r="J40" s="33"/>
      <c r="K40" s="59"/>
      <c r="L40" s="33"/>
      <c r="M40" s="59"/>
      <c r="N40" s="33"/>
      <c r="O40" s="59"/>
      <c r="P40" s="33"/>
    </row>
    <row r="41" spans="1:16" x14ac:dyDescent="0.3">
      <c r="A41" s="1" t="s">
        <v>453</v>
      </c>
      <c r="B41" s="33"/>
      <c r="C41" s="59"/>
      <c r="D41" s="33"/>
      <c r="E41" s="59"/>
      <c r="F41" s="33"/>
      <c r="G41" s="59"/>
      <c r="H41" s="33"/>
      <c r="I41" s="59"/>
      <c r="J41" s="33"/>
      <c r="K41" s="59"/>
      <c r="L41" s="33"/>
      <c r="M41" s="59"/>
      <c r="N41" s="33"/>
      <c r="O41" s="59"/>
      <c r="P41" s="33"/>
    </row>
    <row r="42" spans="1:16" x14ac:dyDescent="0.3">
      <c r="A42" s="1" t="s">
        <v>454</v>
      </c>
      <c r="B42" s="33"/>
      <c r="C42" s="59"/>
      <c r="D42" s="33"/>
      <c r="E42" s="59"/>
      <c r="F42" s="33"/>
      <c r="G42" s="59"/>
      <c r="H42" s="33"/>
      <c r="I42" s="59"/>
      <c r="J42" s="33"/>
      <c r="K42" s="59"/>
      <c r="L42" s="33"/>
      <c r="M42" s="59"/>
      <c r="N42" s="33"/>
      <c r="O42" s="59"/>
      <c r="P42" s="33"/>
    </row>
    <row r="43" spans="1:16" x14ac:dyDescent="0.3">
      <c r="A43" s="1"/>
      <c r="B43" s="35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16" s="29" customFormat="1" x14ac:dyDescent="0.3">
      <c r="A44" s="36" t="s">
        <v>92</v>
      </c>
      <c r="B44" s="91">
        <f>SUM(B13:B43)</f>
        <v>0</v>
      </c>
      <c r="C44" s="91"/>
      <c r="D44" s="91">
        <f t="shared" ref="D44:P44" si="0">SUM(D13:D43)</f>
        <v>0</v>
      </c>
      <c r="E44" s="91"/>
      <c r="F44" s="91">
        <f t="shared" si="0"/>
        <v>0</v>
      </c>
      <c r="G44" s="91"/>
      <c r="H44" s="91">
        <f t="shared" si="0"/>
        <v>0</v>
      </c>
      <c r="I44" s="91"/>
      <c r="J44" s="91">
        <f t="shared" si="0"/>
        <v>0</v>
      </c>
      <c r="K44" s="91"/>
      <c r="L44" s="91">
        <f t="shared" si="0"/>
        <v>0</v>
      </c>
      <c r="M44" s="91"/>
      <c r="N44" s="91">
        <f t="shared" si="0"/>
        <v>0</v>
      </c>
      <c r="O44" s="91"/>
      <c r="P44" s="91">
        <f t="shared" si="0"/>
        <v>0</v>
      </c>
    </row>
    <row r="46" spans="1:16" x14ac:dyDescent="0.3">
      <c r="A46" s="1" t="s">
        <v>226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</row>
    <row r="47" spans="1:16" x14ac:dyDescent="0.3">
      <c r="A47" s="1" t="s">
        <v>227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6" x14ac:dyDescent="0.3">
      <c r="A48" s="1" t="s">
        <v>228</v>
      </c>
      <c r="B48" s="33"/>
      <c r="C48" s="59"/>
      <c r="D48" s="33"/>
      <c r="E48" s="59"/>
      <c r="F48" s="33"/>
      <c r="G48" s="59"/>
      <c r="H48" s="33"/>
      <c r="I48" s="59"/>
      <c r="J48" s="33"/>
      <c r="K48" s="59"/>
      <c r="L48" s="33"/>
      <c r="M48" s="35"/>
      <c r="N48" s="33"/>
      <c r="O48" s="35"/>
      <c r="P48" s="33"/>
    </row>
    <row r="49" spans="1:16" x14ac:dyDescent="0.3">
      <c r="A49" s="1" t="s">
        <v>229</v>
      </c>
      <c r="B49" s="33"/>
      <c r="C49" s="59"/>
      <c r="D49" s="33"/>
      <c r="E49" s="59"/>
      <c r="F49" s="33"/>
      <c r="G49" s="59"/>
      <c r="H49" s="33"/>
      <c r="I49" s="59"/>
      <c r="J49" s="33"/>
      <c r="K49" s="59"/>
      <c r="L49" s="33"/>
      <c r="M49" s="59"/>
      <c r="N49" s="33"/>
      <c r="O49" s="59"/>
      <c r="P49" s="33"/>
    </row>
    <row r="50" spans="1:16" x14ac:dyDescent="0.3">
      <c r="A50" s="1" t="s">
        <v>230</v>
      </c>
      <c r="B50" s="33"/>
      <c r="C50" s="59"/>
      <c r="D50" s="33"/>
      <c r="E50" s="59"/>
      <c r="F50" s="33"/>
      <c r="G50" s="59"/>
      <c r="H50" s="33"/>
      <c r="I50" s="59"/>
      <c r="J50" s="33"/>
      <c r="K50" s="59"/>
      <c r="L50" s="33"/>
      <c r="M50" s="59"/>
      <c r="N50" s="33"/>
      <c r="O50" s="59"/>
      <c r="P50" s="33"/>
    </row>
    <row r="51" spans="1:16" x14ac:dyDescent="0.3">
      <c r="A51" s="1" t="s">
        <v>231</v>
      </c>
      <c r="B51" s="33"/>
      <c r="C51" s="59"/>
      <c r="D51" s="33"/>
      <c r="E51" s="59"/>
      <c r="F51" s="33"/>
      <c r="G51" s="59"/>
      <c r="H51" s="33"/>
      <c r="I51" s="59"/>
      <c r="J51" s="33"/>
      <c r="K51" s="59"/>
      <c r="L51" s="33"/>
      <c r="M51" s="59"/>
      <c r="N51" s="33"/>
      <c r="O51" s="59"/>
      <c r="P51" s="33"/>
    </row>
    <row r="52" spans="1:16" x14ac:dyDescent="0.3">
      <c r="A52" s="1" t="s">
        <v>232</v>
      </c>
      <c r="B52" s="33"/>
      <c r="C52" s="59"/>
      <c r="D52" s="33"/>
      <c r="E52" s="59"/>
      <c r="F52" s="33"/>
      <c r="G52" s="59"/>
      <c r="H52" s="33"/>
      <c r="I52" s="59"/>
      <c r="J52" s="33"/>
      <c r="K52" s="59"/>
      <c r="L52" s="33"/>
      <c r="M52" s="59"/>
      <c r="N52" s="33"/>
      <c r="O52" s="59"/>
      <c r="P52" s="33"/>
    </row>
    <row r="53" spans="1:16" x14ac:dyDescent="0.3">
      <c r="A53" s="1" t="s">
        <v>233</v>
      </c>
      <c r="B53" s="33"/>
      <c r="C53" s="59"/>
      <c r="D53" s="33"/>
      <c r="E53" s="59"/>
      <c r="F53" s="33"/>
      <c r="G53" s="59"/>
      <c r="H53" s="33"/>
      <c r="I53" s="35"/>
      <c r="J53" s="33"/>
      <c r="K53" s="59"/>
      <c r="L53" s="33"/>
      <c r="M53" s="59"/>
      <c r="N53" s="33"/>
      <c r="O53" s="59"/>
      <c r="P53" s="33"/>
    </row>
    <row r="54" spans="1:16" x14ac:dyDescent="0.3">
      <c r="A54" s="1" t="s">
        <v>234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x14ac:dyDescent="0.3">
      <c r="A55" s="1" t="s">
        <v>235</v>
      </c>
      <c r="B55" s="33"/>
      <c r="C55" s="59"/>
      <c r="D55" s="33"/>
      <c r="E55" s="59"/>
      <c r="F55" s="33"/>
      <c r="G55" s="59"/>
      <c r="H55" s="33"/>
      <c r="I55" s="59"/>
      <c r="J55" s="33"/>
      <c r="K55" s="59"/>
      <c r="L55" s="33"/>
      <c r="M55" s="59"/>
      <c r="N55" s="33"/>
      <c r="O55" s="59"/>
      <c r="P55" s="33"/>
    </row>
    <row r="56" spans="1:16" x14ac:dyDescent="0.3">
      <c r="A56" s="1" t="s">
        <v>236</v>
      </c>
      <c r="B56" s="33"/>
      <c r="C56" s="59"/>
      <c r="D56" s="33"/>
      <c r="E56" s="59"/>
      <c r="F56" s="33"/>
      <c r="G56" s="59"/>
      <c r="H56" s="33"/>
      <c r="I56" s="59"/>
      <c r="J56" s="33"/>
      <c r="K56" s="59"/>
      <c r="L56" s="33"/>
      <c r="M56" s="59"/>
      <c r="N56" s="33"/>
      <c r="O56" s="59"/>
      <c r="P56" s="33"/>
    </row>
    <row r="57" spans="1:16" x14ac:dyDescent="0.3">
      <c r="A57" s="1" t="s">
        <v>237</v>
      </c>
      <c r="B57" s="33"/>
      <c r="C57" s="59"/>
      <c r="D57" s="33"/>
      <c r="E57" s="59"/>
      <c r="F57" s="33"/>
      <c r="G57" s="59"/>
      <c r="H57" s="33"/>
      <c r="I57" s="59"/>
      <c r="J57" s="33"/>
      <c r="K57" s="59"/>
      <c r="L57" s="33"/>
      <c r="M57" s="59"/>
      <c r="N57" s="33"/>
      <c r="O57" s="59"/>
      <c r="P57" s="33"/>
    </row>
    <row r="58" spans="1:16" x14ac:dyDescent="0.3">
      <c r="A58" s="1" t="s">
        <v>238</v>
      </c>
      <c r="B58" s="33"/>
      <c r="C58" s="59"/>
      <c r="D58" s="33"/>
      <c r="E58" s="59"/>
      <c r="F58" s="33"/>
      <c r="G58" s="59"/>
      <c r="H58" s="33"/>
      <c r="I58" s="59"/>
      <c r="J58" s="33"/>
      <c r="K58" s="59"/>
      <c r="L58" s="33"/>
      <c r="M58" s="59"/>
      <c r="N58" s="33"/>
      <c r="O58" s="59"/>
      <c r="P58" s="33"/>
    </row>
    <row r="59" spans="1:16" x14ac:dyDescent="0.3">
      <c r="A59" s="1" t="s">
        <v>239</v>
      </c>
      <c r="B59" s="33"/>
      <c r="C59" s="59"/>
      <c r="D59" s="33"/>
      <c r="E59" s="59"/>
      <c r="F59" s="33"/>
      <c r="G59" s="59"/>
      <c r="H59" s="33"/>
      <c r="I59" s="59"/>
      <c r="J59" s="33"/>
      <c r="K59" s="59"/>
      <c r="L59" s="33"/>
      <c r="M59" s="59"/>
      <c r="N59" s="33"/>
      <c r="O59" s="59"/>
      <c r="P59" s="33"/>
    </row>
    <row r="60" spans="1:16" x14ac:dyDescent="0.3">
      <c r="A60" s="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3">
      <c r="A61" s="32" t="s">
        <v>98</v>
      </c>
      <c r="B61" s="92">
        <f>SUM(B48:B60)</f>
        <v>0</v>
      </c>
      <c r="C61" s="92"/>
      <c r="D61" s="92">
        <f t="shared" ref="D61:P61" si="1">SUM(D48:D60)</f>
        <v>0</v>
      </c>
      <c r="E61" s="92"/>
      <c r="F61" s="92">
        <f t="shared" si="1"/>
        <v>0</v>
      </c>
      <c r="G61" s="92"/>
      <c r="H61" s="92">
        <f t="shared" si="1"/>
        <v>0</v>
      </c>
      <c r="I61" s="92"/>
      <c r="J61" s="92">
        <f t="shared" si="1"/>
        <v>0</v>
      </c>
      <c r="K61" s="92"/>
      <c r="L61" s="92">
        <f t="shared" si="1"/>
        <v>0</v>
      </c>
      <c r="M61" s="92"/>
      <c r="N61" s="92">
        <f t="shared" si="1"/>
        <v>0</v>
      </c>
      <c r="O61" s="92"/>
      <c r="P61" s="92">
        <f t="shared" si="1"/>
        <v>0</v>
      </c>
    </row>
    <row r="62" spans="1:16" x14ac:dyDescent="0.3">
      <c r="A62" s="9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</row>
    <row r="63" spans="1:16" x14ac:dyDescent="0.3">
      <c r="A63" s="1" t="s">
        <v>240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</row>
    <row r="64" spans="1:16" x14ac:dyDescent="0.3">
      <c r="A64" s="1" t="s">
        <v>241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</row>
    <row r="65" spans="1:16" x14ac:dyDescent="0.3">
      <c r="A65" s="1" t="s">
        <v>242</v>
      </c>
      <c r="B65" s="33"/>
      <c r="C65" s="59"/>
      <c r="D65" s="33"/>
      <c r="E65" s="59"/>
      <c r="F65" s="33"/>
      <c r="G65" s="59"/>
      <c r="H65" s="33"/>
      <c r="I65" s="59"/>
      <c r="J65" s="33"/>
      <c r="K65" s="59"/>
      <c r="L65" s="33"/>
      <c r="M65" s="59"/>
      <c r="N65" s="33"/>
      <c r="O65" s="59"/>
      <c r="P65" s="33"/>
    </row>
    <row r="66" spans="1:16" x14ac:dyDescent="0.3">
      <c r="A66" s="1" t="s">
        <v>243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</row>
    <row r="67" spans="1:16" x14ac:dyDescent="0.3">
      <c r="A67" s="1" t="s">
        <v>244</v>
      </c>
      <c r="B67" s="33"/>
      <c r="C67" s="59"/>
      <c r="D67" s="33"/>
      <c r="E67" s="59"/>
      <c r="F67" s="33"/>
      <c r="G67" s="59"/>
      <c r="H67" s="33"/>
      <c r="I67" s="59"/>
      <c r="J67" s="33"/>
      <c r="K67" s="59"/>
      <c r="L67" s="33"/>
      <c r="M67" s="59"/>
      <c r="N67" s="33"/>
      <c r="O67" s="59"/>
      <c r="P67" s="33"/>
    </row>
    <row r="68" spans="1:16" x14ac:dyDescent="0.3">
      <c r="A68" s="1" t="s">
        <v>245</v>
      </c>
      <c r="B68" s="33"/>
      <c r="C68" s="59"/>
      <c r="D68" s="33"/>
      <c r="E68" s="59"/>
      <c r="F68" s="33"/>
      <c r="G68" s="59"/>
      <c r="H68" s="33"/>
      <c r="I68" s="59"/>
      <c r="J68" s="33"/>
      <c r="K68" s="59"/>
      <c r="L68" s="33"/>
      <c r="M68" s="59"/>
      <c r="N68" s="33"/>
      <c r="O68" s="59"/>
      <c r="P68" s="33"/>
    </row>
    <row r="69" spans="1:16" x14ac:dyDescent="0.3">
      <c r="A69" s="1" t="s">
        <v>246</v>
      </c>
      <c r="B69" s="33"/>
      <c r="C69" s="59"/>
      <c r="D69" s="33"/>
      <c r="E69" s="59"/>
      <c r="F69" s="33"/>
      <c r="G69" s="59"/>
      <c r="H69" s="33"/>
      <c r="I69" s="59"/>
      <c r="J69" s="33"/>
      <c r="K69" s="59"/>
      <c r="L69" s="33"/>
      <c r="M69" s="59"/>
      <c r="N69" s="33"/>
      <c r="O69" s="59"/>
      <c r="P69" s="33"/>
    </row>
    <row r="70" spans="1:16" x14ac:dyDescent="0.3">
      <c r="A70" s="1" t="s">
        <v>247</v>
      </c>
      <c r="B70" s="33"/>
      <c r="C70" s="59"/>
      <c r="D70" s="33"/>
      <c r="E70" s="59"/>
      <c r="F70" s="33"/>
      <c r="G70" s="59"/>
      <c r="H70" s="33"/>
      <c r="I70" s="59"/>
      <c r="J70" s="33"/>
      <c r="K70" s="59"/>
      <c r="L70" s="33"/>
      <c r="M70" s="59"/>
      <c r="N70" s="33"/>
      <c r="O70" s="59"/>
      <c r="P70" s="33"/>
    </row>
    <row r="71" spans="1:16" x14ac:dyDescent="0.3">
      <c r="A71" s="1" t="s">
        <v>248</v>
      </c>
      <c r="B71" s="33"/>
      <c r="C71" s="59"/>
      <c r="D71" s="33"/>
      <c r="E71" s="59"/>
      <c r="F71" s="33"/>
      <c r="G71" s="59"/>
      <c r="H71" s="33"/>
      <c r="I71" s="59"/>
      <c r="J71" s="33"/>
      <c r="K71" s="59"/>
      <c r="L71" s="33"/>
      <c r="M71" s="59"/>
      <c r="N71" s="33"/>
      <c r="O71" s="59"/>
      <c r="P71" s="33"/>
    </row>
    <row r="72" spans="1:16" s="85" customFormat="1" x14ac:dyDescent="0.3">
      <c r="A72" s="84" t="s">
        <v>489</v>
      </c>
      <c r="B72" s="87"/>
      <c r="C72" s="88"/>
      <c r="D72" s="87"/>
      <c r="E72" s="88"/>
      <c r="F72" s="87"/>
      <c r="G72" s="88"/>
      <c r="H72" s="87"/>
      <c r="I72" s="88"/>
      <c r="J72" s="87"/>
      <c r="K72" s="88"/>
      <c r="L72" s="87"/>
      <c r="M72" s="88"/>
      <c r="N72" s="87"/>
      <c r="O72" s="88"/>
      <c r="P72" s="87"/>
    </row>
    <row r="73" spans="1:16" x14ac:dyDescent="0.3">
      <c r="A73" s="1" t="s">
        <v>249</v>
      </c>
      <c r="B73" s="33"/>
      <c r="C73" s="59"/>
      <c r="D73" s="33"/>
      <c r="E73" s="59"/>
      <c r="F73" s="33"/>
      <c r="G73" s="59"/>
      <c r="H73" s="33"/>
      <c r="I73" s="59"/>
      <c r="J73" s="33"/>
      <c r="K73" s="59"/>
      <c r="L73" s="33"/>
      <c r="M73" s="59"/>
      <c r="N73" s="33"/>
      <c r="O73" s="59"/>
      <c r="P73" s="33"/>
    </row>
    <row r="74" spans="1:16" x14ac:dyDescent="0.3">
      <c r="A74" s="1" t="s">
        <v>486</v>
      </c>
      <c r="B74" s="33"/>
      <c r="C74" s="59"/>
      <c r="D74" s="33"/>
      <c r="E74" s="59"/>
      <c r="F74" s="33"/>
      <c r="G74" s="59"/>
      <c r="H74" s="33"/>
      <c r="I74" s="59"/>
      <c r="J74" s="33"/>
      <c r="K74" s="59"/>
      <c r="L74" s="33"/>
      <c r="M74" s="59"/>
      <c r="N74" s="33"/>
      <c r="O74" s="59"/>
      <c r="P74" s="33"/>
    </row>
    <row r="75" spans="1:16" x14ac:dyDescent="0.3">
      <c r="A75" s="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x14ac:dyDescent="0.3">
      <c r="A76" s="32" t="s">
        <v>103</v>
      </c>
      <c r="B76" s="92">
        <f>SUM(B65:B75)</f>
        <v>0</v>
      </c>
      <c r="C76" s="92"/>
      <c r="D76" s="92">
        <f t="shared" ref="D76:P76" si="2">SUM(D65:D75)</f>
        <v>0</v>
      </c>
      <c r="E76" s="92"/>
      <c r="F76" s="92">
        <f t="shared" si="2"/>
        <v>0</v>
      </c>
      <c r="G76" s="92"/>
      <c r="H76" s="92">
        <f t="shared" si="2"/>
        <v>0</v>
      </c>
      <c r="I76" s="92"/>
      <c r="J76" s="92">
        <f t="shared" si="2"/>
        <v>0</v>
      </c>
      <c r="K76" s="92"/>
      <c r="L76" s="92">
        <f t="shared" si="2"/>
        <v>0</v>
      </c>
      <c r="M76" s="92"/>
      <c r="N76" s="92">
        <f t="shared" si="2"/>
        <v>0</v>
      </c>
      <c r="O76" s="92"/>
      <c r="P76" s="92">
        <f t="shared" si="2"/>
        <v>0</v>
      </c>
    </row>
    <row r="77" spans="1:16" x14ac:dyDescent="0.3">
      <c r="A77" s="1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</row>
    <row r="78" spans="1:16" x14ac:dyDescent="0.3">
      <c r="A78" s="1" t="s">
        <v>250</v>
      </c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</row>
    <row r="79" spans="1:16" x14ac:dyDescent="0.3">
      <c r="A79" s="1" t="s">
        <v>251</v>
      </c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</row>
    <row r="80" spans="1:16" x14ac:dyDescent="0.3">
      <c r="A80" s="1" t="s">
        <v>252</v>
      </c>
      <c r="B80" s="33"/>
      <c r="C80" s="59"/>
      <c r="D80" s="33"/>
      <c r="E80" s="59"/>
      <c r="F80" s="33"/>
      <c r="G80" s="59"/>
      <c r="H80" s="33"/>
      <c r="I80" s="59"/>
      <c r="J80" s="33"/>
      <c r="K80" s="59"/>
      <c r="L80" s="33"/>
      <c r="M80" s="35"/>
      <c r="N80" s="33"/>
      <c r="O80" s="35"/>
      <c r="P80" s="33"/>
    </row>
    <row r="81" spans="1:16" x14ac:dyDescent="0.3">
      <c r="A81" s="1" t="s">
        <v>253</v>
      </c>
      <c r="B81" s="33"/>
      <c r="C81" s="59"/>
      <c r="D81" s="33"/>
      <c r="E81" s="59"/>
      <c r="F81" s="33"/>
      <c r="G81" s="59"/>
      <c r="H81" s="33"/>
      <c r="I81" s="59"/>
      <c r="J81" s="33"/>
      <c r="K81" s="59"/>
      <c r="L81" s="33"/>
      <c r="M81" s="59"/>
      <c r="N81" s="33"/>
      <c r="O81" s="59"/>
      <c r="P81" s="33"/>
    </row>
    <row r="82" spans="1:16" x14ac:dyDescent="0.3">
      <c r="A82" s="1" t="s">
        <v>254</v>
      </c>
      <c r="B82" s="33"/>
      <c r="C82" s="59"/>
      <c r="D82" s="33"/>
      <c r="E82" s="59"/>
      <c r="F82" s="33"/>
      <c r="G82" s="59"/>
      <c r="H82" s="33"/>
      <c r="I82" s="35"/>
      <c r="J82" s="33"/>
      <c r="K82" s="59"/>
      <c r="L82" s="33"/>
      <c r="M82" s="59"/>
      <c r="N82" s="33"/>
      <c r="O82" s="59"/>
      <c r="P82" s="33"/>
    </row>
    <row r="83" spans="1:16" x14ac:dyDescent="0.3">
      <c r="A83" s="1" t="s">
        <v>255</v>
      </c>
      <c r="B83" s="33"/>
      <c r="C83" s="59"/>
      <c r="D83" s="33"/>
      <c r="E83" s="59"/>
      <c r="F83" s="33"/>
      <c r="G83" s="59"/>
      <c r="H83" s="33"/>
      <c r="I83" s="59"/>
      <c r="J83" s="33"/>
      <c r="K83" s="59"/>
      <c r="L83" s="33"/>
      <c r="M83" s="59"/>
      <c r="N83" s="33"/>
      <c r="O83" s="59"/>
      <c r="P83" s="33"/>
    </row>
    <row r="84" spans="1:16" x14ac:dyDescent="0.3">
      <c r="A84" s="1" t="s">
        <v>256</v>
      </c>
      <c r="B84" s="33"/>
      <c r="C84" s="59"/>
      <c r="D84" s="33"/>
      <c r="E84" s="59"/>
      <c r="F84" s="33"/>
      <c r="G84" s="59"/>
      <c r="H84" s="33"/>
      <c r="I84" s="59"/>
      <c r="J84" s="33"/>
      <c r="K84" s="59"/>
      <c r="L84" s="33"/>
      <c r="M84" s="59"/>
      <c r="N84" s="33"/>
      <c r="O84" s="59"/>
      <c r="P84" s="33"/>
    </row>
    <row r="85" spans="1:16" x14ac:dyDescent="0.3">
      <c r="A85" s="1" t="s">
        <v>257</v>
      </c>
      <c r="B85" s="35"/>
      <c r="C85" s="59"/>
      <c r="D85" s="35"/>
      <c r="E85" s="59"/>
      <c r="F85" s="35"/>
      <c r="G85" s="59"/>
      <c r="H85" s="35"/>
      <c r="I85" s="59"/>
      <c r="J85" s="35"/>
      <c r="K85" s="59"/>
      <c r="L85" s="35"/>
      <c r="M85" s="59"/>
      <c r="N85" s="35"/>
      <c r="O85" s="59"/>
      <c r="P85" s="35"/>
    </row>
    <row r="86" spans="1:16" x14ac:dyDescent="0.3">
      <c r="A86" s="1" t="s">
        <v>258</v>
      </c>
      <c r="B86" s="33"/>
      <c r="C86" s="59"/>
      <c r="D86" s="33"/>
      <c r="E86" s="59"/>
      <c r="F86" s="33"/>
      <c r="G86" s="59"/>
      <c r="H86" s="33"/>
      <c r="I86" s="59"/>
      <c r="J86" s="33"/>
      <c r="K86" s="59"/>
      <c r="L86" s="33"/>
      <c r="M86" s="59"/>
      <c r="N86" s="33"/>
      <c r="O86" s="59"/>
      <c r="P86" s="33"/>
    </row>
    <row r="87" spans="1:16" x14ac:dyDescent="0.3">
      <c r="A87" s="1" t="s">
        <v>259</v>
      </c>
      <c r="B87" s="33"/>
      <c r="C87" s="59"/>
      <c r="D87" s="33"/>
      <c r="E87" s="59"/>
      <c r="F87" s="33"/>
      <c r="G87" s="59"/>
      <c r="H87" s="33"/>
      <c r="I87" s="59"/>
      <c r="J87" s="33"/>
      <c r="K87" s="59"/>
      <c r="L87" s="33"/>
      <c r="M87" s="59"/>
      <c r="N87" s="33"/>
      <c r="O87" s="59"/>
      <c r="P87" s="33"/>
    </row>
    <row r="88" spans="1:16" x14ac:dyDescent="0.3">
      <c r="A88" s="1" t="s">
        <v>260</v>
      </c>
      <c r="B88" s="33"/>
      <c r="C88" s="35"/>
      <c r="D88" s="33"/>
      <c r="E88" s="59"/>
      <c r="F88" s="33"/>
      <c r="G88" s="59"/>
      <c r="H88" s="33"/>
      <c r="I88" s="59"/>
      <c r="J88" s="33"/>
      <c r="K88" s="59"/>
      <c r="L88" s="33"/>
      <c r="M88" s="59"/>
      <c r="N88" s="33"/>
      <c r="O88" s="59"/>
      <c r="P88" s="33"/>
    </row>
    <row r="89" spans="1:16" x14ac:dyDescent="0.3">
      <c r="A89" s="1" t="s">
        <v>261</v>
      </c>
      <c r="B89" s="33"/>
      <c r="C89" s="59"/>
      <c r="D89" s="33"/>
      <c r="E89" s="59"/>
      <c r="F89" s="33"/>
      <c r="G89" s="59"/>
      <c r="H89" s="33"/>
      <c r="I89" s="59"/>
      <c r="J89" s="33"/>
      <c r="K89" s="59"/>
      <c r="L89" s="33"/>
      <c r="M89" s="59"/>
      <c r="N89" s="33"/>
      <c r="O89" s="59"/>
      <c r="P89" s="33"/>
    </row>
    <row r="90" spans="1:16" x14ac:dyDescent="0.3">
      <c r="A90" s="1" t="s">
        <v>262</v>
      </c>
      <c r="B90" s="33"/>
      <c r="C90" s="59"/>
      <c r="D90" s="33"/>
      <c r="E90" s="59"/>
      <c r="F90" s="33"/>
      <c r="G90" s="59"/>
      <c r="H90" s="33"/>
      <c r="I90" s="59"/>
      <c r="J90" s="33"/>
      <c r="K90" s="59"/>
      <c r="L90" s="33"/>
      <c r="M90" s="59"/>
      <c r="N90" s="33"/>
      <c r="O90" s="59"/>
      <c r="P90" s="33"/>
    </row>
    <row r="91" spans="1:16" x14ac:dyDescent="0.3">
      <c r="A91" s="1" t="s">
        <v>263</v>
      </c>
      <c r="B91" s="33"/>
      <c r="C91" s="35"/>
      <c r="D91" s="33"/>
      <c r="E91" s="59"/>
      <c r="F91" s="33"/>
      <c r="G91" s="59"/>
      <c r="H91" s="33"/>
      <c r="I91" s="59"/>
      <c r="J91" s="33"/>
      <c r="K91" s="59"/>
      <c r="L91" s="33"/>
      <c r="M91" s="59"/>
      <c r="N91" s="33"/>
      <c r="O91" s="59"/>
      <c r="P91" s="33"/>
    </row>
    <row r="92" spans="1:16" x14ac:dyDescent="0.3">
      <c r="A92" s="1" t="s">
        <v>264</v>
      </c>
      <c r="B92" s="33"/>
      <c r="C92" s="35"/>
      <c r="D92" s="33"/>
      <c r="E92" s="59"/>
      <c r="F92" s="33"/>
      <c r="G92" s="59"/>
      <c r="H92" s="33"/>
      <c r="I92" s="59"/>
      <c r="J92" s="33"/>
      <c r="K92" s="59"/>
      <c r="L92" s="33"/>
      <c r="M92" s="59"/>
      <c r="N92" s="33"/>
      <c r="O92" s="59"/>
      <c r="P92" s="33"/>
    </row>
    <row r="93" spans="1:16" x14ac:dyDescent="0.3">
      <c r="A93" s="1" t="s">
        <v>265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</row>
    <row r="94" spans="1:16" x14ac:dyDescent="0.3">
      <c r="A94" s="1" t="s">
        <v>266</v>
      </c>
      <c r="B94" s="33"/>
      <c r="C94" s="59"/>
      <c r="D94" s="33"/>
      <c r="E94" s="59"/>
      <c r="F94" s="33"/>
      <c r="G94" s="59"/>
      <c r="H94" s="33"/>
      <c r="I94" s="59"/>
      <c r="J94" s="33"/>
      <c r="K94" s="59"/>
      <c r="L94" s="33"/>
      <c r="M94" s="59"/>
      <c r="N94" s="33"/>
      <c r="O94" s="59"/>
      <c r="P94" s="33"/>
    </row>
    <row r="95" spans="1:16" x14ac:dyDescent="0.3">
      <c r="A95" s="1" t="s">
        <v>267</v>
      </c>
      <c r="B95" s="33"/>
      <c r="C95" s="59"/>
      <c r="D95" s="33"/>
      <c r="E95" s="59"/>
      <c r="F95" s="33"/>
      <c r="G95" s="59"/>
      <c r="H95" s="33"/>
      <c r="I95" s="59"/>
      <c r="J95" s="33"/>
      <c r="K95" s="59"/>
      <c r="L95" s="33"/>
      <c r="M95" s="59"/>
      <c r="N95" s="33"/>
      <c r="O95" s="59"/>
      <c r="P95" s="33"/>
    </row>
    <row r="96" spans="1:16" x14ac:dyDescent="0.3">
      <c r="A96" s="1" t="s">
        <v>268</v>
      </c>
      <c r="B96" s="33"/>
      <c r="C96" s="59"/>
      <c r="D96" s="33"/>
      <c r="E96" s="59"/>
      <c r="F96" s="33"/>
      <c r="G96" s="59"/>
      <c r="H96" s="33"/>
      <c r="I96" s="59"/>
      <c r="J96" s="33"/>
      <c r="K96" s="59"/>
      <c r="L96" s="33"/>
      <c r="M96" s="59"/>
      <c r="N96" s="33"/>
      <c r="O96" s="59"/>
      <c r="P96" s="33"/>
    </row>
    <row r="97" spans="1:16" x14ac:dyDescent="0.3">
      <c r="A97" s="1" t="s">
        <v>269</v>
      </c>
      <c r="B97" s="33"/>
      <c r="C97" s="59"/>
      <c r="D97" s="33"/>
      <c r="E97" s="59"/>
      <c r="F97" s="33"/>
      <c r="G97" s="59"/>
      <c r="H97" s="33"/>
      <c r="I97" s="59"/>
      <c r="J97" s="33"/>
      <c r="K97" s="59"/>
      <c r="L97" s="33"/>
      <c r="M97" s="59"/>
      <c r="N97" s="33"/>
      <c r="O97" s="59"/>
      <c r="P97" s="33"/>
    </row>
    <row r="98" spans="1:16" x14ac:dyDescent="0.3">
      <c r="A98" s="1" t="s">
        <v>270</v>
      </c>
      <c r="B98" s="33"/>
      <c r="C98" s="59"/>
      <c r="D98" s="33"/>
      <c r="E98" s="59"/>
      <c r="F98" s="33"/>
      <c r="G98" s="59"/>
      <c r="H98" s="33"/>
      <c r="I98" s="59"/>
      <c r="J98" s="33"/>
      <c r="K98" s="59"/>
      <c r="L98" s="33"/>
      <c r="M98" s="59"/>
      <c r="N98" s="33"/>
      <c r="O98" s="59"/>
      <c r="P98" s="33"/>
    </row>
    <row r="99" spans="1:16" x14ac:dyDescent="0.3">
      <c r="A99" s="1" t="s">
        <v>271</v>
      </c>
      <c r="B99" s="33"/>
      <c r="C99" s="59"/>
      <c r="D99" s="33"/>
      <c r="E99" s="59"/>
      <c r="F99" s="33"/>
      <c r="G99" s="59"/>
      <c r="H99" s="33"/>
      <c r="I99" s="59"/>
      <c r="J99" s="33"/>
      <c r="K99" s="59"/>
      <c r="L99" s="33"/>
      <c r="M99" s="59"/>
      <c r="N99" s="33"/>
      <c r="O99" s="59"/>
      <c r="P99" s="33"/>
    </row>
    <row r="100" spans="1:16" x14ac:dyDescent="0.3">
      <c r="A100" s="1" t="s">
        <v>272</v>
      </c>
      <c r="B100" s="33"/>
      <c r="C100" s="59"/>
      <c r="D100" s="33"/>
      <c r="E100" s="59"/>
      <c r="F100" s="33"/>
      <c r="G100" s="59"/>
      <c r="H100" s="33"/>
      <c r="I100" s="59"/>
      <c r="J100" s="33"/>
      <c r="K100" s="59"/>
      <c r="L100" s="33"/>
      <c r="M100" s="59"/>
      <c r="N100" s="33"/>
      <c r="O100" s="59"/>
      <c r="P100" s="33"/>
    </row>
    <row r="101" spans="1:16" x14ac:dyDescent="0.3">
      <c r="A101" s="1" t="s">
        <v>273</v>
      </c>
      <c r="B101" s="33"/>
      <c r="C101" s="59"/>
      <c r="D101" s="33"/>
      <c r="E101" s="59"/>
      <c r="F101" s="33"/>
      <c r="G101" s="59"/>
      <c r="H101" s="33"/>
      <c r="I101" s="59"/>
      <c r="J101" s="33"/>
      <c r="K101" s="59"/>
      <c r="L101" s="33"/>
      <c r="M101" s="59"/>
      <c r="N101" s="33"/>
      <c r="O101" s="59"/>
      <c r="P101" s="33"/>
    </row>
    <row r="102" spans="1:16" x14ac:dyDescent="0.3">
      <c r="A102" s="1" t="s">
        <v>274</v>
      </c>
      <c r="B102" s="33"/>
      <c r="C102" s="59"/>
      <c r="D102" s="33"/>
      <c r="E102" s="59"/>
      <c r="F102" s="33"/>
      <c r="G102" s="59"/>
      <c r="H102" s="33"/>
      <c r="I102" s="59"/>
      <c r="J102" s="33"/>
      <c r="K102" s="59"/>
      <c r="L102" s="33"/>
      <c r="M102" s="59"/>
      <c r="N102" s="33"/>
      <c r="O102" s="59"/>
      <c r="P102" s="33"/>
    </row>
    <row r="103" spans="1:16" x14ac:dyDescent="0.3">
      <c r="A103" s="1" t="s">
        <v>275</v>
      </c>
      <c r="B103" s="33"/>
      <c r="C103" s="59"/>
      <c r="D103" s="33"/>
      <c r="E103" s="59"/>
      <c r="F103" s="33"/>
      <c r="G103" s="59"/>
      <c r="H103" s="33"/>
      <c r="I103" s="59"/>
      <c r="J103" s="33"/>
      <c r="K103" s="59"/>
      <c r="L103" s="33"/>
      <c r="M103" s="59"/>
      <c r="N103" s="33"/>
      <c r="O103" s="59"/>
      <c r="P103" s="33"/>
    </row>
    <row r="104" spans="1:16" x14ac:dyDescent="0.3">
      <c r="A104" s="1" t="s">
        <v>487</v>
      </c>
      <c r="B104" s="33"/>
      <c r="C104" s="59"/>
      <c r="D104" s="33"/>
      <c r="E104" s="59"/>
      <c r="F104" s="33"/>
      <c r="G104" s="59"/>
      <c r="H104" s="33"/>
      <c r="I104" s="59"/>
      <c r="J104" s="33"/>
      <c r="K104" s="59"/>
      <c r="L104" s="33"/>
      <c r="M104" s="59"/>
      <c r="N104" s="33"/>
      <c r="O104" s="59"/>
      <c r="P104" s="33"/>
    </row>
    <row r="105" spans="1:16" x14ac:dyDescent="0.3">
      <c r="A105" s="1" t="s">
        <v>276</v>
      </c>
      <c r="B105" s="33"/>
      <c r="C105" s="59"/>
      <c r="D105" s="33"/>
      <c r="E105" s="59"/>
      <c r="F105" s="33"/>
      <c r="G105" s="59"/>
      <c r="H105" s="33"/>
      <c r="I105" s="59"/>
      <c r="J105" s="33"/>
      <c r="K105" s="59"/>
      <c r="L105" s="33"/>
      <c r="M105" s="59"/>
      <c r="N105" s="33"/>
      <c r="O105" s="59"/>
      <c r="P105" s="33"/>
    </row>
    <row r="106" spans="1:16" x14ac:dyDescent="0.3">
      <c r="A106" s="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x14ac:dyDescent="0.3">
      <c r="A107" s="32" t="s">
        <v>110</v>
      </c>
      <c r="B107" s="92">
        <f>SUM(B80:B106)</f>
        <v>0</v>
      </c>
      <c r="C107" s="92"/>
      <c r="D107" s="92">
        <f t="shared" ref="D107:P107" si="3">SUM(D80:D106)</f>
        <v>0</v>
      </c>
      <c r="E107" s="92"/>
      <c r="F107" s="92">
        <f t="shared" si="3"/>
        <v>0</v>
      </c>
      <c r="G107" s="92"/>
      <c r="H107" s="92">
        <f t="shared" si="3"/>
        <v>0</v>
      </c>
      <c r="I107" s="92"/>
      <c r="J107" s="92">
        <f t="shared" si="3"/>
        <v>0</v>
      </c>
      <c r="K107" s="92"/>
      <c r="L107" s="92">
        <f t="shared" si="3"/>
        <v>0</v>
      </c>
      <c r="M107" s="92"/>
      <c r="N107" s="92">
        <f t="shared" si="3"/>
        <v>0</v>
      </c>
      <c r="O107" s="92"/>
      <c r="P107" s="92">
        <f t="shared" si="3"/>
        <v>0</v>
      </c>
    </row>
    <row r="109" spans="1:16" x14ac:dyDescent="0.3">
      <c r="A109" s="1" t="s">
        <v>277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</row>
    <row r="110" spans="1:16" x14ac:dyDescent="0.3">
      <c r="A110" s="1" t="s">
        <v>278</v>
      </c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</row>
    <row r="111" spans="1:16" x14ac:dyDescent="0.3">
      <c r="A111" s="1" t="s">
        <v>279</v>
      </c>
      <c r="B111" s="33"/>
      <c r="C111" s="59"/>
      <c r="D111" s="33"/>
      <c r="E111" s="59"/>
      <c r="F111" s="33"/>
      <c r="G111" s="59"/>
      <c r="H111" s="33"/>
      <c r="I111" s="59"/>
      <c r="J111" s="33"/>
      <c r="K111" s="59"/>
      <c r="L111" s="33"/>
      <c r="M111" s="35"/>
      <c r="N111" s="33"/>
      <c r="O111" s="35"/>
      <c r="P111" s="33"/>
    </row>
    <row r="112" spans="1:16" x14ac:dyDescent="0.3">
      <c r="A112" s="1" t="s">
        <v>280</v>
      </c>
      <c r="B112" s="33"/>
      <c r="C112" s="59"/>
      <c r="D112" s="33"/>
      <c r="E112" s="59"/>
      <c r="F112" s="33"/>
      <c r="G112" s="59"/>
      <c r="H112" s="33"/>
      <c r="I112" s="59"/>
      <c r="J112" s="33"/>
      <c r="K112" s="59"/>
      <c r="L112" s="33"/>
      <c r="M112" s="59"/>
      <c r="N112" s="33"/>
      <c r="O112" s="59"/>
      <c r="P112" s="33"/>
    </row>
    <row r="113" spans="1:16" x14ac:dyDescent="0.3">
      <c r="A113" s="1" t="s">
        <v>281</v>
      </c>
      <c r="B113" s="33"/>
      <c r="C113" s="59"/>
      <c r="D113" s="33"/>
      <c r="E113" s="59"/>
      <c r="F113" s="33"/>
      <c r="G113" s="59"/>
      <c r="H113" s="33"/>
      <c r="I113" s="35"/>
      <c r="J113" s="33"/>
      <c r="K113" s="59"/>
      <c r="L113" s="33"/>
      <c r="M113" s="59"/>
      <c r="N113" s="33"/>
      <c r="O113" s="59"/>
      <c r="P113" s="33"/>
    </row>
    <row r="114" spans="1:16" x14ac:dyDescent="0.3">
      <c r="A114" s="1" t="s">
        <v>282</v>
      </c>
      <c r="B114" s="33"/>
      <c r="C114" s="35"/>
      <c r="D114" s="33"/>
      <c r="E114" s="59"/>
      <c r="F114" s="33"/>
      <c r="G114" s="59"/>
      <c r="H114" s="33"/>
      <c r="I114" s="59"/>
      <c r="J114" s="33"/>
      <c r="K114" s="59"/>
      <c r="L114" s="33"/>
      <c r="M114" s="59"/>
      <c r="N114" s="33"/>
      <c r="O114" s="59"/>
      <c r="P114" s="33"/>
    </row>
    <row r="115" spans="1:16" x14ac:dyDescent="0.3">
      <c r="A115" s="1" t="s">
        <v>283</v>
      </c>
      <c r="B115" s="33"/>
      <c r="C115" s="35"/>
      <c r="D115" s="33"/>
      <c r="E115" s="59"/>
      <c r="F115" s="33"/>
      <c r="G115" s="59"/>
      <c r="H115" s="33"/>
      <c r="I115" s="59"/>
      <c r="J115" s="33"/>
      <c r="K115" s="59"/>
      <c r="L115" s="33"/>
      <c r="M115" s="59"/>
      <c r="N115" s="33"/>
      <c r="O115" s="59"/>
      <c r="P115" s="33"/>
    </row>
    <row r="116" spans="1:16" x14ac:dyDescent="0.3">
      <c r="A116" s="1" t="s">
        <v>284</v>
      </c>
      <c r="B116" s="33"/>
      <c r="C116" s="59"/>
      <c r="D116" s="33"/>
      <c r="E116" s="59"/>
      <c r="F116" s="33"/>
      <c r="G116" s="59"/>
      <c r="H116" s="33"/>
      <c r="I116" s="59"/>
      <c r="J116" s="33"/>
      <c r="K116" s="59"/>
      <c r="L116" s="33"/>
      <c r="M116" s="59"/>
      <c r="N116" s="33"/>
      <c r="O116" s="59"/>
      <c r="P116" s="33"/>
    </row>
    <row r="117" spans="1:16" x14ac:dyDescent="0.3">
      <c r="A117" s="1" t="s">
        <v>285</v>
      </c>
      <c r="B117" s="33"/>
      <c r="C117" s="59"/>
      <c r="D117" s="33"/>
      <c r="E117" s="59"/>
      <c r="F117" s="33"/>
      <c r="G117" s="59"/>
      <c r="H117" s="33"/>
      <c r="I117" s="59"/>
      <c r="J117" s="33"/>
      <c r="K117" s="59"/>
      <c r="L117" s="33"/>
      <c r="M117" s="59"/>
      <c r="N117" s="33"/>
      <c r="O117" s="59"/>
      <c r="P117" s="33"/>
    </row>
    <row r="118" spans="1:16" x14ac:dyDescent="0.3">
      <c r="A118" s="1" t="s">
        <v>286</v>
      </c>
      <c r="B118" s="35"/>
      <c r="C118" s="59"/>
      <c r="D118" s="35"/>
      <c r="E118" s="59"/>
      <c r="F118" s="35"/>
      <c r="G118" s="59"/>
      <c r="H118" s="35"/>
      <c r="I118" s="59"/>
      <c r="J118" s="35"/>
      <c r="K118" s="59"/>
      <c r="L118" s="35"/>
      <c r="M118" s="59"/>
      <c r="N118" s="35"/>
      <c r="O118" s="59"/>
      <c r="P118" s="35"/>
    </row>
    <row r="119" spans="1:16" x14ac:dyDescent="0.3">
      <c r="A119" s="1" t="s">
        <v>287</v>
      </c>
      <c r="B119" s="33"/>
      <c r="C119" s="59"/>
      <c r="D119" s="33"/>
      <c r="E119" s="59"/>
      <c r="F119" s="33"/>
      <c r="G119" s="59"/>
      <c r="H119" s="33"/>
      <c r="I119" s="59"/>
      <c r="J119" s="33"/>
      <c r="K119" s="59"/>
      <c r="L119" s="33"/>
      <c r="M119" s="59"/>
      <c r="N119" s="33"/>
      <c r="O119" s="59"/>
      <c r="P119" s="33"/>
    </row>
    <row r="120" spans="1:16" x14ac:dyDescent="0.3">
      <c r="A120" s="1" t="s">
        <v>288</v>
      </c>
      <c r="B120" s="33"/>
      <c r="C120" s="59"/>
      <c r="D120" s="33"/>
      <c r="E120" s="59"/>
      <c r="F120" s="33"/>
      <c r="G120" s="59"/>
      <c r="H120" s="33"/>
      <c r="I120" s="59"/>
      <c r="J120" s="33"/>
      <c r="K120" s="59"/>
      <c r="L120" s="33"/>
      <c r="M120" s="59"/>
      <c r="N120" s="33"/>
      <c r="O120" s="59"/>
      <c r="P120" s="33"/>
    </row>
    <row r="121" spans="1:16" x14ac:dyDescent="0.3">
      <c r="A121" s="1" t="s">
        <v>289</v>
      </c>
      <c r="B121" s="33"/>
      <c r="C121" s="35"/>
      <c r="D121" s="33"/>
      <c r="E121" s="59"/>
      <c r="F121" s="33"/>
      <c r="G121" s="59"/>
      <c r="H121" s="33"/>
      <c r="I121" s="59"/>
      <c r="J121" s="33"/>
      <c r="K121" s="59"/>
      <c r="L121" s="33"/>
      <c r="M121" s="59"/>
      <c r="N121" s="33"/>
      <c r="O121" s="59"/>
      <c r="P121" s="33"/>
    </row>
    <row r="122" spans="1:16" x14ac:dyDescent="0.3">
      <c r="A122" s="1" t="s">
        <v>290</v>
      </c>
      <c r="B122" s="33"/>
      <c r="C122" s="59"/>
      <c r="D122" s="33"/>
      <c r="E122" s="59"/>
      <c r="F122" s="33"/>
      <c r="G122" s="59"/>
      <c r="H122" s="33"/>
      <c r="I122" s="59"/>
      <c r="J122" s="33"/>
      <c r="K122" s="59"/>
      <c r="L122" s="33"/>
      <c r="M122" s="59"/>
      <c r="N122" s="33"/>
      <c r="O122" s="59"/>
      <c r="P122" s="33"/>
    </row>
    <row r="123" spans="1:16" x14ac:dyDescent="0.3">
      <c r="A123" s="1" t="s">
        <v>291</v>
      </c>
      <c r="B123" s="33"/>
      <c r="C123" s="59"/>
      <c r="D123" s="33"/>
      <c r="E123" s="59"/>
      <c r="F123" s="33"/>
      <c r="G123" s="59"/>
      <c r="H123" s="33"/>
      <c r="I123" s="59"/>
      <c r="J123" s="33"/>
      <c r="K123" s="59"/>
      <c r="L123" s="33"/>
      <c r="M123" s="59"/>
      <c r="N123" s="33"/>
      <c r="O123" s="59"/>
      <c r="P123" s="33"/>
    </row>
    <row r="124" spans="1:16" x14ac:dyDescent="0.3">
      <c r="A124" s="1" t="s">
        <v>292</v>
      </c>
      <c r="B124" s="33"/>
      <c r="C124" s="59"/>
      <c r="D124" s="33"/>
      <c r="E124" s="59"/>
      <c r="F124" s="33"/>
      <c r="G124" s="59"/>
      <c r="H124" s="33"/>
      <c r="I124" s="59"/>
      <c r="J124" s="33"/>
      <c r="K124" s="59"/>
      <c r="L124" s="33"/>
      <c r="M124" s="59"/>
      <c r="N124" s="33"/>
      <c r="O124" s="59"/>
      <c r="P124" s="33"/>
    </row>
    <row r="125" spans="1:16" x14ac:dyDescent="0.3">
      <c r="A125" s="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</row>
    <row r="126" spans="1:16" x14ac:dyDescent="0.3">
      <c r="A126" s="32" t="s">
        <v>293</v>
      </c>
      <c r="B126" s="92">
        <f>SUM(B111:B125)</f>
        <v>0</v>
      </c>
      <c r="C126" s="92"/>
      <c r="D126" s="92">
        <f t="shared" ref="D126:P126" si="4">SUM(D111:D125)</f>
        <v>0</v>
      </c>
      <c r="E126" s="92"/>
      <c r="F126" s="92">
        <f t="shared" si="4"/>
        <v>0</v>
      </c>
      <c r="G126" s="92"/>
      <c r="H126" s="92">
        <f t="shared" si="4"/>
        <v>0</v>
      </c>
      <c r="I126" s="92"/>
      <c r="J126" s="92">
        <f t="shared" si="4"/>
        <v>0</v>
      </c>
      <c r="K126" s="92"/>
      <c r="L126" s="92">
        <f t="shared" si="4"/>
        <v>0</v>
      </c>
      <c r="M126" s="92"/>
      <c r="N126" s="92">
        <f t="shared" si="4"/>
        <v>0</v>
      </c>
      <c r="O126" s="92"/>
      <c r="P126" s="92">
        <f t="shared" si="4"/>
        <v>0</v>
      </c>
    </row>
    <row r="127" spans="1:16" x14ac:dyDescent="0.3">
      <c r="A127" s="1" t="s">
        <v>0</v>
      </c>
      <c r="B127" s="35"/>
      <c r="C127" s="35"/>
      <c r="D127" s="35"/>
      <c r="E127" s="59"/>
      <c r="F127" s="35"/>
      <c r="G127" s="59"/>
      <c r="H127" s="35"/>
      <c r="I127" s="59"/>
      <c r="J127" s="35"/>
      <c r="K127" s="59"/>
      <c r="L127" s="35"/>
      <c r="M127" s="59"/>
      <c r="N127" s="35"/>
      <c r="O127" s="59"/>
      <c r="P127" s="35"/>
    </row>
    <row r="128" spans="1:16" x14ac:dyDescent="0.3">
      <c r="A128" s="1" t="s">
        <v>294</v>
      </c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</row>
    <row r="129" spans="1:16" x14ac:dyDescent="0.3">
      <c r="A129" s="1" t="s">
        <v>295</v>
      </c>
      <c r="B129" s="33"/>
      <c r="C129" s="59"/>
      <c r="D129" s="33"/>
      <c r="E129" s="59"/>
      <c r="F129" s="33"/>
      <c r="G129" s="59"/>
      <c r="H129" s="33"/>
      <c r="I129" s="59"/>
      <c r="J129" s="33"/>
      <c r="K129" s="59"/>
      <c r="L129" s="33"/>
      <c r="M129" s="59"/>
      <c r="N129" s="33"/>
      <c r="O129" s="59"/>
      <c r="P129" s="33"/>
    </row>
    <row r="130" spans="1:16" x14ac:dyDescent="0.3">
      <c r="A130" s="1" t="s">
        <v>296</v>
      </c>
      <c r="B130" s="33"/>
      <c r="C130" s="59"/>
      <c r="D130" s="33"/>
      <c r="E130" s="59"/>
      <c r="F130" s="33"/>
      <c r="G130" s="59"/>
      <c r="H130" s="33"/>
      <c r="I130" s="59"/>
      <c r="J130" s="33"/>
      <c r="K130" s="59"/>
      <c r="L130" s="33"/>
      <c r="M130" s="59"/>
      <c r="N130" s="33"/>
      <c r="O130" s="59"/>
      <c r="P130" s="33"/>
    </row>
    <row r="131" spans="1:16" x14ac:dyDescent="0.3">
      <c r="A131" s="1" t="s">
        <v>297</v>
      </c>
      <c r="B131" s="33"/>
      <c r="C131" s="59"/>
      <c r="D131" s="33"/>
      <c r="E131" s="59"/>
      <c r="F131" s="33"/>
      <c r="G131" s="59"/>
      <c r="H131" s="33"/>
      <c r="I131" s="59"/>
      <c r="J131" s="33"/>
      <c r="K131" s="59"/>
      <c r="L131" s="33"/>
      <c r="M131" s="59"/>
      <c r="N131" s="33"/>
      <c r="O131" s="59"/>
      <c r="P131" s="33"/>
    </row>
    <row r="132" spans="1:16" x14ac:dyDescent="0.3">
      <c r="A132" s="1" t="s">
        <v>298</v>
      </c>
      <c r="B132" s="33"/>
      <c r="C132" s="59"/>
      <c r="D132" s="33"/>
      <c r="E132" s="59"/>
      <c r="F132" s="33"/>
      <c r="G132" s="59"/>
      <c r="H132" s="33"/>
      <c r="I132" s="59"/>
      <c r="J132" s="33"/>
      <c r="K132" s="59"/>
      <c r="L132" s="33"/>
      <c r="M132" s="59"/>
      <c r="N132" s="33"/>
      <c r="O132" s="59"/>
      <c r="P132" s="33"/>
    </row>
    <row r="133" spans="1:16" x14ac:dyDescent="0.3">
      <c r="A133" s="1" t="s">
        <v>299</v>
      </c>
      <c r="B133" s="33"/>
      <c r="C133" s="59"/>
      <c r="D133" s="33"/>
      <c r="E133" s="59"/>
      <c r="F133" s="33"/>
      <c r="G133" s="59"/>
      <c r="H133" s="33"/>
      <c r="I133" s="59"/>
      <c r="J133" s="33"/>
      <c r="K133" s="59"/>
      <c r="L133" s="33"/>
      <c r="M133" s="59"/>
      <c r="N133" s="33"/>
      <c r="O133" s="59"/>
      <c r="P133" s="33"/>
    </row>
    <row r="134" spans="1:16" x14ac:dyDescent="0.3">
      <c r="A134" s="1" t="s">
        <v>300</v>
      </c>
      <c r="B134" s="33"/>
      <c r="C134" s="59"/>
      <c r="D134" s="33"/>
      <c r="E134" s="59"/>
      <c r="F134" s="33"/>
      <c r="G134" s="59"/>
      <c r="H134" s="33"/>
      <c r="I134" s="59"/>
      <c r="J134" s="33"/>
      <c r="K134" s="59"/>
      <c r="L134" s="33"/>
      <c r="M134" s="59"/>
      <c r="N134" s="33"/>
      <c r="O134" s="59"/>
      <c r="P134" s="33"/>
    </row>
    <row r="135" spans="1:16" x14ac:dyDescent="0.3">
      <c r="A135" s="1" t="s">
        <v>301</v>
      </c>
      <c r="B135" s="33"/>
      <c r="C135" s="59"/>
      <c r="D135" s="33"/>
      <c r="E135" s="59"/>
      <c r="F135" s="33"/>
      <c r="G135" s="59"/>
      <c r="H135" s="33"/>
      <c r="I135" s="59"/>
      <c r="J135" s="33"/>
      <c r="K135" s="59"/>
      <c r="L135" s="33"/>
      <c r="M135" s="59"/>
      <c r="N135" s="33"/>
      <c r="O135" s="59"/>
      <c r="P135" s="33"/>
    </row>
    <row r="136" spans="1:16" x14ac:dyDescent="0.3">
      <c r="A136" s="1" t="s">
        <v>302</v>
      </c>
      <c r="B136" s="33"/>
      <c r="C136" s="59"/>
      <c r="D136" s="33"/>
      <c r="E136" s="59"/>
      <c r="F136" s="33"/>
      <c r="G136" s="59"/>
      <c r="H136" s="33"/>
      <c r="I136" s="59"/>
      <c r="J136" s="33"/>
      <c r="K136" s="59"/>
      <c r="L136" s="33"/>
      <c r="M136" s="59"/>
      <c r="N136" s="33"/>
      <c r="O136" s="59"/>
      <c r="P136" s="33"/>
    </row>
    <row r="137" spans="1:16" x14ac:dyDescent="0.3">
      <c r="A137" s="1" t="s">
        <v>303</v>
      </c>
      <c r="B137" s="33"/>
      <c r="C137" s="59"/>
      <c r="D137" s="33"/>
      <c r="E137" s="59"/>
      <c r="F137" s="33"/>
      <c r="G137" s="59"/>
      <c r="H137" s="33"/>
      <c r="I137" s="59"/>
      <c r="J137" s="33"/>
      <c r="K137" s="59"/>
      <c r="L137" s="33"/>
      <c r="M137" s="59"/>
      <c r="N137" s="33"/>
      <c r="O137" s="59"/>
      <c r="P137" s="33"/>
    </row>
    <row r="138" spans="1:16" x14ac:dyDescent="0.3">
      <c r="A138" s="1" t="s">
        <v>304</v>
      </c>
      <c r="B138" s="33"/>
      <c r="C138" s="59"/>
      <c r="D138" s="33"/>
      <c r="E138" s="59"/>
      <c r="F138" s="33"/>
      <c r="G138" s="59"/>
      <c r="H138" s="33"/>
      <c r="I138" s="59"/>
      <c r="J138" s="33"/>
      <c r="K138" s="59"/>
      <c r="L138" s="33"/>
      <c r="M138" s="59"/>
      <c r="N138" s="33"/>
      <c r="O138" s="59"/>
      <c r="P138" s="33"/>
    </row>
    <row r="139" spans="1:16" x14ac:dyDescent="0.3">
      <c r="A139" s="1" t="s">
        <v>305</v>
      </c>
      <c r="B139" s="33"/>
      <c r="C139" s="59"/>
      <c r="D139" s="33"/>
      <c r="E139" s="59"/>
      <c r="F139" s="33"/>
      <c r="G139" s="59"/>
      <c r="H139" s="33"/>
      <c r="I139" s="59"/>
      <c r="J139" s="33"/>
      <c r="K139" s="59"/>
      <c r="L139" s="33"/>
      <c r="M139" s="59"/>
      <c r="N139" s="33"/>
      <c r="O139" s="59"/>
      <c r="P139" s="33"/>
    </row>
    <row r="140" spans="1:16" x14ac:dyDescent="0.3">
      <c r="A140" s="1" t="s">
        <v>306</v>
      </c>
      <c r="B140" s="33"/>
      <c r="C140" s="59"/>
      <c r="D140" s="33"/>
      <c r="E140" s="59"/>
      <c r="F140" s="33"/>
      <c r="G140" s="59"/>
      <c r="H140" s="33"/>
      <c r="I140" s="59"/>
      <c r="J140" s="33"/>
      <c r="K140" s="59"/>
      <c r="L140" s="33"/>
      <c r="M140" s="59"/>
      <c r="N140" s="33"/>
      <c r="O140" s="59"/>
      <c r="P140" s="33"/>
    </row>
    <row r="141" spans="1:16" x14ac:dyDescent="0.3">
      <c r="A141" s="1" t="s">
        <v>307</v>
      </c>
      <c r="B141" s="33"/>
      <c r="C141" s="59"/>
      <c r="D141" s="33"/>
      <c r="E141" s="59"/>
      <c r="F141" s="33"/>
      <c r="G141" s="59"/>
      <c r="H141" s="33"/>
      <c r="I141" s="59"/>
      <c r="J141" s="33"/>
      <c r="K141" s="59"/>
      <c r="L141" s="33"/>
      <c r="M141" s="59"/>
      <c r="N141" s="33"/>
      <c r="O141" s="59"/>
      <c r="P141" s="33"/>
    </row>
    <row r="142" spans="1:16" x14ac:dyDescent="0.3">
      <c r="A142" s="1" t="s">
        <v>308</v>
      </c>
      <c r="B142" s="33"/>
      <c r="C142" s="59"/>
      <c r="D142" s="33"/>
      <c r="E142" s="59"/>
      <c r="F142" s="33"/>
      <c r="G142" s="59"/>
      <c r="H142" s="33"/>
      <c r="I142" s="59"/>
      <c r="J142" s="33"/>
      <c r="K142" s="59"/>
      <c r="L142" s="33"/>
      <c r="M142" s="59"/>
      <c r="N142" s="33"/>
      <c r="O142" s="59"/>
      <c r="P142" s="33"/>
    </row>
    <row r="144" spans="1:16" x14ac:dyDescent="0.3">
      <c r="A144" s="34" t="s">
        <v>309</v>
      </c>
      <c r="B144" s="91">
        <f>SUM(B129:B143)</f>
        <v>0</v>
      </c>
      <c r="C144" s="91"/>
      <c r="D144" s="91">
        <f t="shared" ref="D144:P144" si="5">SUM(D129:D143)</f>
        <v>0</v>
      </c>
      <c r="E144" s="91"/>
      <c r="F144" s="91">
        <f t="shared" si="5"/>
        <v>0</v>
      </c>
      <c r="G144" s="91"/>
      <c r="H144" s="91">
        <f t="shared" si="5"/>
        <v>0</v>
      </c>
      <c r="I144" s="91"/>
      <c r="J144" s="91">
        <f t="shared" si="5"/>
        <v>0</v>
      </c>
      <c r="K144" s="91"/>
      <c r="L144" s="91">
        <f t="shared" si="5"/>
        <v>0</v>
      </c>
      <c r="M144" s="91"/>
      <c r="N144" s="91">
        <f t="shared" si="5"/>
        <v>0</v>
      </c>
      <c r="O144" s="91"/>
      <c r="P144" s="91">
        <f t="shared" si="5"/>
        <v>0</v>
      </c>
    </row>
    <row r="146" spans="1:16" x14ac:dyDescent="0.3">
      <c r="A146" s="1" t="s">
        <v>310</v>
      </c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</row>
    <row r="147" spans="1:16" x14ac:dyDescent="0.3">
      <c r="A147" s="1" t="s">
        <v>311</v>
      </c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</row>
    <row r="148" spans="1:16" x14ac:dyDescent="0.3">
      <c r="A148" s="1" t="s">
        <v>312</v>
      </c>
      <c r="B148" s="33"/>
      <c r="C148" s="59"/>
      <c r="D148" s="33"/>
      <c r="E148" s="59"/>
      <c r="F148" s="33"/>
      <c r="G148" s="59"/>
      <c r="H148" s="33"/>
      <c r="I148" s="59"/>
      <c r="J148" s="33"/>
      <c r="K148" s="59"/>
      <c r="L148" s="33"/>
      <c r="M148" s="35"/>
      <c r="N148" s="33"/>
      <c r="O148" s="35"/>
      <c r="P148" s="33"/>
    </row>
    <row r="149" spans="1:16" x14ac:dyDescent="0.3">
      <c r="A149" s="1" t="s">
        <v>313</v>
      </c>
      <c r="B149" s="33"/>
      <c r="C149" s="59"/>
      <c r="D149" s="33"/>
      <c r="E149" s="59"/>
      <c r="F149" s="33"/>
      <c r="G149" s="59"/>
      <c r="H149" s="33"/>
      <c r="I149" s="59"/>
      <c r="J149" s="33"/>
      <c r="K149" s="59"/>
      <c r="L149" s="33"/>
      <c r="M149" s="59"/>
      <c r="N149" s="33"/>
      <c r="O149" s="59"/>
      <c r="P149" s="33"/>
    </row>
    <row r="150" spans="1:16" x14ac:dyDescent="0.3">
      <c r="A150" s="1" t="s">
        <v>314</v>
      </c>
      <c r="B150" s="33"/>
      <c r="C150" s="59"/>
      <c r="D150" s="33"/>
      <c r="E150" s="59"/>
      <c r="F150" s="33"/>
      <c r="G150" s="59"/>
      <c r="H150" s="33"/>
      <c r="I150" s="59"/>
      <c r="J150" s="33"/>
      <c r="K150" s="59"/>
      <c r="L150" s="33"/>
      <c r="M150" s="59"/>
      <c r="N150" s="33"/>
      <c r="O150" s="59"/>
      <c r="P150" s="33"/>
    </row>
    <row r="151" spans="1:16" x14ac:dyDescent="0.3">
      <c r="A151" s="1" t="s">
        <v>315</v>
      </c>
      <c r="B151" s="33"/>
      <c r="C151" s="35"/>
      <c r="D151" s="33"/>
      <c r="E151" s="59"/>
      <c r="F151" s="33"/>
      <c r="G151" s="59"/>
      <c r="H151" s="33"/>
      <c r="I151" s="59"/>
      <c r="J151" s="33"/>
      <c r="K151" s="59"/>
      <c r="L151" s="33"/>
      <c r="M151" s="59"/>
      <c r="N151" s="33"/>
      <c r="O151" s="59"/>
      <c r="P151" s="33"/>
    </row>
    <row r="152" spans="1:16" x14ac:dyDescent="0.3">
      <c r="A152" s="1" t="s">
        <v>316</v>
      </c>
      <c r="B152" s="33"/>
      <c r="C152" s="35"/>
      <c r="D152" s="33"/>
      <c r="E152" s="59"/>
      <c r="F152" s="33"/>
      <c r="G152" s="59"/>
      <c r="H152" s="33"/>
      <c r="I152" s="59"/>
      <c r="J152" s="33"/>
      <c r="K152" s="59"/>
      <c r="L152" s="33"/>
      <c r="M152" s="59"/>
      <c r="N152" s="33"/>
      <c r="O152" s="59"/>
      <c r="P152" s="33"/>
    </row>
    <row r="153" spans="1:16" x14ac:dyDescent="0.3">
      <c r="A153" s="1" t="s">
        <v>317</v>
      </c>
      <c r="B153" s="33"/>
      <c r="C153" s="35"/>
      <c r="D153" s="33"/>
      <c r="E153" s="59"/>
      <c r="F153" s="33"/>
      <c r="G153" s="59"/>
      <c r="H153" s="33"/>
      <c r="I153" s="59"/>
      <c r="J153" s="33"/>
      <c r="K153" s="59"/>
      <c r="L153" s="33"/>
      <c r="M153" s="59"/>
      <c r="N153" s="33"/>
      <c r="O153" s="59"/>
      <c r="P153" s="33"/>
    </row>
    <row r="154" spans="1:16" x14ac:dyDescent="0.3">
      <c r="A154" s="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1:16" x14ac:dyDescent="0.3">
      <c r="A155" s="32" t="s">
        <v>318</v>
      </c>
      <c r="B155" s="92">
        <f>SUM(B146:B154)</f>
        <v>0</v>
      </c>
      <c r="C155" s="92"/>
      <c r="D155" s="92">
        <f t="shared" ref="D155:P155" si="6">SUM(D146:D154)</f>
        <v>0</v>
      </c>
      <c r="E155" s="92"/>
      <c r="F155" s="92">
        <f t="shared" si="6"/>
        <v>0</v>
      </c>
      <c r="G155" s="92"/>
      <c r="H155" s="92">
        <f t="shared" si="6"/>
        <v>0</v>
      </c>
      <c r="I155" s="92"/>
      <c r="J155" s="92">
        <f t="shared" si="6"/>
        <v>0</v>
      </c>
      <c r="K155" s="92"/>
      <c r="L155" s="92">
        <f t="shared" si="6"/>
        <v>0</v>
      </c>
      <c r="M155" s="92"/>
      <c r="N155" s="92">
        <f t="shared" si="6"/>
        <v>0</v>
      </c>
      <c r="O155" s="92"/>
      <c r="P155" s="92">
        <f t="shared" si="6"/>
        <v>0</v>
      </c>
    </row>
    <row r="156" spans="1:16" x14ac:dyDescent="0.3">
      <c r="A156" s="11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</row>
    <row r="157" spans="1:16" x14ac:dyDescent="0.3">
      <c r="A157" s="32" t="s">
        <v>319</v>
      </c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</row>
    <row r="158" spans="1:16" x14ac:dyDescent="0.3">
      <c r="A158" s="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1:16" x14ac:dyDescent="0.3">
      <c r="A159" s="32" t="s">
        <v>320</v>
      </c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</row>
    <row r="160" spans="1:16" x14ac:dyDescent="0.3">
      <c r="A160" s="9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1:16" ht="15.75" customHeight="1" x14ac:dyDescent="0.3">
      <c r="A161" s="37" t="s">
        <v>321</v>
      </c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89"/>
      <c r="O161" s="36"/>
      <c r="P161" s="89"/>
    </row>
    <row r="162" spans="1:16" x14ac:dyDescent="0.3">
      <c r="A162" s="38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1:16" x14ac:dyDescent="0.3">
      <c r="A163" s="37" t="s">
        <v>322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89"/>
      <c r="O163" s="36"/>
      <c r="P163" s="89"/>
    </row>
    <row r="164" spans="1:16" x14ac:dyDescent="0.3">
      <c r="A164" s="38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1:16" x14ac:dyDescent="0.3">
      <c r="A165" s="1" t="s">
        <v>323</v>
      </c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</row>
    <row r="166" spans="1:16" x14ac:dyDescent="0.3">
      <c r="A166" s="1" t="s">
        <v>324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1:16" x14ac:dyDescent="0.3">
      <c r="A167" s="1" t="s">
        <v>325</v>
      </c>
      <c r="B167" s="33"/>
      <c r="C167" s="59"/>
      <c r="D167" s="33"/>
      <c r="E167" s="59"/>
      <c r="F167" s="33"/>
      <c r="G167" s="59"/>
      <c r="H167" s="33"/>
      <c r="I167" s="59"/>
      <c r="J167" s="33"/>
      <c r="K167" s="59"/>
      <c r="L167" s="33"/>
      <c r="M167" s="59"/>
      <c r="N167" s="33"/>
      <c r="O167" s="59"/>
      <c r="P167" s="33"/>
    </row>
    <row r="168" spans="1:16" x14ac:dyDescent="0.3">
      <c r="A168" s="1" t="s">
        <v>326</v>
      </c>
      <c r="B168" s="33"/>
      <c r="C168" s="59"/>
      <c r="D168" s="33"/>
      <c r="E168" s="59"/>
      <c r="F168" s="33"/>
      <c r="G168" s="59"/>
      <c r="H168" s="33"/>
      <c r="I168" s="59"/>
      <c r="J168" s="33"/>
      <c r="K168" s="59"/>
      <c r="L168" s="33"/>
      <c r="M168" s="59"/>
      <c r="N168" s="33"/>
      <c r="O168" s="59"/>
      <c r="P168" s="33"/>
    </row>
    <row r="169" spans="1:16" x14ac:dyDescent="0.3">
      <c r="A169" s="1" t="s">
        <v>327</v>
      </c>
      <c r="B169" s="33"/>
      <c r="C169" s="59"/>
      <c r="D169" s="33"/>
      <c r="E169" s="59"/>
      <c r="F169" s="33"/>
      <c r="G169" s="59"/>
      <c r="H169" s="33"/>
      <c r="I169" s="59"/>
      <c r="J169" s="33"/>
      <c r="K169" s="59"/>
      <c r="L169" s="33"/>
      <c r="M169" s="59"/>
      <c r="N169" s="33"/>
      <c r="O169" s="59"/>
      <c r="P169" s="33"/>
    </row>
    <row r="170" spans="1:16" x14ac:dyDescent="0.3">
      <c r="A170" s="1" t="s">
        <v>328</v>
      </c>
      <c r="B170" s="33"/>
      <c r="C170" s="59"/>
      <c r="D170" s="33"/>
      <c r="E170" s="59"/>
      <c r="F170" s="33"/>
      <c r="G170" s="59"/>
      <c r="H170" s="33"/>
      <c r="I170" s="59"/>
      <c r="J170" s="33"/>
      <c r="K170" s="59"/>
      <c r="L170" s="33"/>
      <c r="M170" s="59"/>
      <c r="N170" s="33"/>
      <c r="O170" s="59"/>
      <c r="P170" s="33"/>
    </row>
    <row r="171" spans="1:16" x14ac:dyDescent="0.3">
      <c r="A171" s="1" t="s">
        <v>329</v>
      </c>
      <c r="B171" s="33"/>
      <c r="C171" s="59"/>
      <c r="D171" s="33"/>
      <c r="E171" s="59"/>
      <c r="F171" s="33"/>
      <c r="G171" s="59"/>
      <c r="H171" s="33"/>
      <c r="I171" s="59"/>
      <c r="J171" s="33"/>
      <c r="K171" s="59"/>
      <c r="L171" s="33"/>
      <c r="M171" s="59"/>
      <c r="N171" s="33"/>
      <c r="O171" s="59"/>
      <c r="P171" s="33"/>
    </row>
    <row r="172" spans="1:16" x14ac:dyDescent="0.3">
      <c r="A172" s="16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</row>
    <row r="173" spans="1:16" x14ac:dyDescent="0.3">
      <c r="A173" s="32" t="s">
        <v>330</v>
      </c>
      <c r="B173" s="92">
        <f>SUM(B165:B172)</f>
        <v>0</v>
      </c>
      <c r="C173" s="92">
        <f t="shared" ref="C173:P173" si="7">SUM(C165:C172)</f>
        <v>0</v>
      </c>
      <c r="D173" s="92">
        <f t="shared" si="7"/>
        <v>0</v>
      </c>
      <c r="E173" s="92">
        <f t="shared" si="7"/>
        <v>0</v>
      </c>
      <c r="F173" s="92">
        <f t="shared" si="7"/>
        <v>0</v>
      </c>
      <c r="G173" s="92">
        <f t="shared" si="7"/>
        <v>0</v>
      </c>
      <c r="H173" s="92">
        <f t="shared" si="7"/>
        <v>0</v>
      </c>
      <c r="I173" s="92">
        <f t="shared" si="7"/>
        <v>0</v>
      </c>
      <c r="J173" s="92">
        <f t="shared" si="7"/>
        <v>0</v>
      </c>
      <c r="K173" s="92">
        <f t="shared" si="7"/>
        <v>0</v>
      </c>
      <c r="L173" s="92">
        <f t="shared" si="7"/>
        <v>0</v>
      </c>
      <c r="M173" s="92">
        <f t="shared" si="7"/>
        <v>0</v>
      </c>
      <c r="N173" s="92">
        <f t="shared" si="7"/>
        <v>0</v>
      </c>
      <c r="O173" s="92">
        <f t="shared" si="7"/>
        <v>0</v>
      </c>
      <c r="P173" s="92">
        <f t="shared" si="7"/>
        <v>0</v>
      </c>
    </row>
    <row r="174" spans="1:16" x14ac:dyDescent="0.3">
      <c r="A174" s="16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</row>
    <row r="175" spans="1:16" x14ac:dyDescent="0.3">
      <c r="A175" s="7" t="s">
        <v>331</v>
      </c>
      <c r="B175" s="33">
        <f>SUM(B44+B61+B155+B76+B107+B126+B144+B173+B157+B159+B161+B163)</f>
        <v>0</v>
      </c>
      <c r="C175" s="33">
        <f t="shared" ref="C175:P175" si="8">SUM(C44+C61+C107+C155+C76+C107+C126+C144+C173+C157+C159+C161+C163)</f>
        <v>0</v>
      </c>
      <c r="D175" s="33">
        <f t="shared" si="8"/>
        <v>0</v>
      </c>
      <c r="E175" s="33">
        <f t="shared" si="8"/>
        <v>0</v>
      </c>
      <c r="F175" s="33">
        <f t="shared" si="8"/>
        <v>0</v>
      </c>
      <c r="G175" s="33">
        <f t="shared" si="8"/>
        <v>0</v>
      </c>
      <c r="H175" s="33">
        <f t="shared" si="8"/>
        <v>0</v>
      </c>
      <c r="I175" s="33">
        <f t="shared" si="8"/>
        <v>0</v>
      </c>
      <c r="J175" s="33">
        <f t="shared" si="8"/>
        <v>0</v>
      </c>
      <c r="K175" s="33">
        <f t="shared" si="8"/>
        <v>0</v>
      </c>
      <c r="L175" s="33">
        <f t="shared" si="8"/>
        <v>0</v>
      </c>
      <c r="M175" s="33">
        <f t="shared" si="8"/>
        <v>0</v>
      </c>
      <c r="N175" s="33">
        <f t="shared" si="8"/>
        <v>0</v>
      </c>
      <c r="O175" s="33">
        <f t="shared" si="8"/>
        <v>0</v>
      </c>
      <c r="P175" s="33">
        <f t="shared" si="8"/>
        <v>0</v>
      </c>
    </row>
    <row r="177" spans="1:16" x14ac:dyDescent="0.3">
      <c r="A177" s="1" t="s">
        <v>332</v>
      </c>
      <c r="B177" s="35"/>
      <c r="C177" s="59"/>
      <c r="D177" s="35"/>
      <c r="E177" s="59"/>
      <c r="F177" s="35"/>
      <c r="G177" s="59"/>
      <c r="H177" s="35"/>
      <c r="I177" s="59"/>
      <c r="J177" s="35"/>
      <c r="K177" s="59"/>
      <c r="L177" s="35"/>
      <c r="M177" s="59"/>
      <c r="N177" s="35"/>
      <c r="O177" s="59"/>
      <c r="P177" s="35"/>
    </row>
    <row r="178" spans="1:16" x14ac:dyDescent="0.3">
      <c r="A178" s="1" t="s">
        <v>333</v>
      </c>
      <c r="B178" s="33"/>
      <c r="C178" s="59"/>
      <c r="D178" s="87"/>
      <c r="E178" s="59"/>
      <c r="F178" s="33"/>
      <c r="G178" s="59"/>
      <c r="H178" s="33"/>
      <c r="I178" s="59"/>
      <c r="J178" s="33"/>
      <c r="K178" s="59"/>
      <c r="L178" s="33"/>
      <c r="M178" s="59"/>
      <c r="N178" s="33"/>
      <c r="O178" s="59"/>
      <c r="P178" s="33"/>
    </row>
    <row r="179" spans="1:16" x14ac:dyDescent="0.3">
      <c r="A179" s="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</row>
    <row r="180" spans="1:16" s="39" customFormat="1" x14ac:dyDescent="0.3">
      <c r="A180" s="15" t="s">
        <v>334</v>
      </c>
      <c r="B180" s="93">
        <f>SUM(B175:B179)</f>
        <v>0</v>
      </c>
      <c r="C180" s="93">
        <f t="shared" ref="C180:P180" si="9">SUM(C175:C179)</f>
        <v>0</v>
      </c>
      <c r="D180" s="93">
        <f t="shared" si="9"/>
        <v>0</v>
      </c>
      <c r="E180" s="93">
        <f t="shared" si="9"/>
        <v>0</v>
      </c>
      <c r="F180" s="93">
        <f t="shared" si="9"/>
        <v>0</v>
      </c>
      <c r="G180" s="93">
        <f t="shared" si="9"/>
        <v>0</v>
      </c>
      <c r="H180" s="93">
        <f t="shared" si="9"/>
        <v>0</v>
      </c>
      <c r="I180" s="93">
        <f t="shared" si="9"/>
        <v>0</v>
      </c>
      <c r="J180" s="93">
        <f t="shared" si="9"/>
        <v>0</v>
      </c>
      <c r="K180" s="93">
        <f t="shared" si="9"/>
        <v>0</v>
      </c>
      <c r="L180" s="93">
        <f t="shared" si="9"/>
        <v>0</v>
      </c>
      <c r="M180" s="93">
        <f t="shared" si="9"/>
        <v>0</v>
      </c>
      <c r="N180" s="93">
        <f t="shared" si="9"/>
        <v>0</v>
      </c>
      <c r="O180" s="93">
        <f t="shared" si="9"/>
        <v>0</v>
      </c>
      <c r="P180" s="93">
        <f t="shared" si="9"/>
        <v>0</v>
      </c>
    </row>
  </sheetData>
  <mergeCells count="4">
    <mergeCell ref="B6:N6"/>
    <mergeCell ref="A1:N1"/>
    <mergeCell ref="A3:N3"/>
    <mergeCell ref="A4:N4"/>
  </mergeCells>
  <pageMargins left="0.7" right="0.7" top="0.75" bottom="0.75" header="0.3" footer="0.3"/>
  <pageSetup scale="64" orientation="landscape" r:id="rId1"/>
  <headerFooter>
    <oddFooter>&amp;CD-1/&amp;P</oddFooter>
  </headerFooter>
  <rowBreaks count="4" manualBreakCount="4">
    <brk id="44" max="16383" man="1"/>
    <brk id="77" max="16383" man="1"/>
    <brk id="108" max="16383" man="1"/>
    <brk id="1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3"/>
  <sheetViews>
    <sheetView zoomScaleNormal="100" workbookViewId="0">
      <selection activeCell="S24" sqref="S24"/>
    </sheetView>
  </sheetViews>
  <sheetFormatPr defaultRowHeight="14.4" x14ac:dyDescent="0.3"/>
  <cols>
    <col min="1" max="1" width="31.6640625" customWidth="1"/>
    <col min="2" max="2" width="16.6640625" customWidth="1"/>
    <col min="3" max="3" width="1.6640625" customWidth="1"/>
    <col min="4" max="4" width="16.6640625" customWidth="1"/>
    <col min="5" max="5" width="1.6640625" customWidth="1"/>
    <col min="6" max="6" width="16.6640625" customWidth="1"/>
    <col min="7" max="7" width="1.6640625" customWidth="1"/>
    <col min="8" max="8" width="16.6640625" customWidth="1"/>
    <col min="9" max="9" width="1.6640625" customWidth="1"/>
    <col min="10" max="10" width="16.6640625" customWidth="1"/>
    <col min="11" max="11" width="1.6640625" customWidth="1"/>
    <col min="12" max="12" width="16.6640625" customWidth="1"/>
    <col min="13" max="13" width="1.6640625" customWidth="1"/>
    <col min="14" max="14" width="16.6640625" customWidth="1"/>
    <col min="15" max="15" width="1.6640625" customWidth="1"/>
    <col min="16" max="16" width="16.6640625" customWidth="1"/>
  </cols>
  <sheetData>
    <row r="1" spans="1:16" s="39" customFormat="1" x14ac:dyDescent="0.3">
      <c r="A1" s="101" t="s">
        <v>449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3" spans="1:16" x14ac:dyDescent="0.3">
      <c r="A3" s="99" t="s">
        <v>447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6" x14ac:dyDescent="0.3">
      <c r="A4" s="99" t="s">
        <v>448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6" spans="1:16" x14ac:dyDescent="0.3">
      <c r="H6" t="s">
        <v>195</v>
      </c>
    </row>
    <row r="7" spans="1:16" ht="5.25" customHeight="1" x14ac:dyDescent="0.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7.5" customHeight="1" x14ac:dyDescent="0.3">
      <c r="G8" s="30"/>
    </row>
    <row r="9" spans="1:16" x14ac:dyDescent="0.3">
      <c r="B9" s="30"/>
      <c r="C9" s="30"/>
      <c r="D9" s="30" t="s">
        <v>196</v>
      </c>
      <c r="E9" s="30"/>
      <c r="G9" s="30"/>
    </row>
    <row r="10" spans="1:16" x14ac:dyDescent="0.3">
      <c r="B10" s="30" t="s">
        <v>197</v>
      </c>
      <c r="C10" s="30"/>
      <c r="D10" s="30" t="s">
        <v>198</v>
      </c>
      <c r="E10" s="30"/>
      <c r="F10" s="30"/>
      <c r="G10" s="30"/>
    </row>
    <row r="11" spans="1:16" x14ac:dyDescent="0.3">
      <c r="B11" s="31" t="s">
        <v>10</v>
      </c>
      <c r="C11" s="31"/>
      <c r="D11" s="31" t="s">
        <v>10</v>
      </c>
      <c r="E11" s="31"/>
      <c r="F11" s="31" t="s">
        <v>10</v>
      </c>
      <c r="G11" s="31"/>
      <c r="H11" s="31" t="s">
        <v>10</v>
      </c>
      <c r="I11" s="31"/>
      <c r="J11" s="31" t="s">
        <v>10</v>
      </c>
      <c r="K11" s="31"/>
      <c r="L11" s="31" t="s">
        <v>10</v>
      </c>
      <c r="M11" s="31"/>
      <c r="N11" s="31" t="s">
        <v>10</v>
      </c>
      <c r="O11" s="31"/>
      <c r="P11" s="31" t="s">
        <v>10</v>
      </c>
    </row>
    <row r="13" spans="1:16" x14ac:dyDescent="0.3">
      <c r="A13" s="13" t="s">
        <v>338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3">
      <c r="A14" s="9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</row>
    <row r="15" spans="1:16" x14ac:dyDescent="0.3">
      <c r="A15" s="1" t="s">
        <v>47</v>
      </c>
      <c r="B15" s="33">
        <v>0</v>
      </c>
      <c r="C15" s="59"/>
      <c r="D15" s="33"/>
      <c r="E15" s="59"/>
      <c r="F15" s="33"/>
      <c r="G15" s="59"/>
      <c r="H15" s="33"/>
      <c r="I15" s="59"/>
      <c r="J15" s="33"/>
      <c r="K15" s="59"/>
      <c r="L15" s="33"/>
      <c r="M15" s="35"/>
      <c r="N15" s="33"/>
      <c r="O15" s="35"/>
      <c r="P15" s="33"/>
    </row>
    <row r="16" spans="1:16" s="63" customFormat="1" ht="13.2" x14ac:dyDescent="0.25">
      <c r="A16" s="60" t="s">
        <v>340</v>
      </c>
      <c r="B16" s="61"/>
      <c r="C16" s="62"/>
      <c r="D16" s="61"/>
      <c r="E16" s="62"/>
      <c r="F16" s="61"/>
      <c r="G16" s="62"/>
      <c r="H16" s="61"/>
      <c r="I16" s="62"/>
      <c r="J16" s="61"/>
      <c r="K16" s="62"/>
      <c r="L16" s="61"/>
      <c r="M16" s="62"/>
      <c r="N16" s="61"/>
      <c r="O16" s="62"/>
      <c r="P16" s="61"/>
    </row>
    <row r="17" spans="1:16" s="63" customFormat="1" ht="13.2" x14ac:dyDescent="0.25">
      <c r="A17" s="60" t="s">
        <v>342</v>
      </c>
      <c r="B17" s="61"/>
      <c r="C17" s="62"/>
      <c r="D17" s="61"/>
      <c r="E17" s="62"/>
      <c r="F17" s="61"/>
      <c r="G17" s="62"/>
      <c r="H17" s="61"/>
      <c r="I17" s="62"/>
      <c r="J17" s="61"/>
      <c r="K17" s="62"/>
      <c r="L17" s="61"/>
      <c r="M17" s="62"/>
      <c r="N17" s="61"/>
      <c r="O17" s="62"/>
      <c r="P17" s="61"/>
    </row>
    <row r="18" spans="1:16" x14ac:dyDescent="0.3">
      <c r="A18" s="1" t="s">
        <v>48</v>
      </c>
      <c r="B18" s="47"/>
      <c r="C18" s="59"/>
      <c r="D18" s="47"/>
      <c r="E18" s="59"/>
      <c r="F18" s="47"/>
      <c r="G18" s="59"/>
      <c r="H18" s="47"/>
      <c r="I18" s="59"/>
      <c r="J18" s="47"/>
      <c r="K18" s="59"/>
      <c r="L18" s="47"/>
      <c r="M18" s="59"/>
      <c r="N18" s="47"/>
      <c r="O18" s="59"/>
      <c r="P18" s="47"/>
    </row>
    <row r="19" spans="1:16" x14ac:dyDescent="0.3">
      <c r="A19" s="1" t="s">
        <v>343</v>
      </c>
      <c r="B19" s="33">
        <v>0</v>
      </c>
      <c r="C19" s="59"/>
      <c r="D19" s="33"/>
      <c r="E19" s="59"/>
      <c r="F19" s="33"/>
      <c r="G19" s="59"/>
      <c r="H19" s="33"/>
      <c r="I19" s="35"/>
      <c r="J19" s="33"/>
      <c r="K19" s="59"/>
      <c r="L19" s="33"/>
      <c r="M19" s="59"/>
      <c r="N19" s="33"/>
      <c r="O19" s="59"/>
      <c r="P19" s="33"/>
    </row>
    <row r="20" spans="1:16" x14ac:dyDescent="0.3">
      <c r="A20" s="13" t="s">
        <v>56</v>
      </c>
      <c r="B20" s="91">
        <f>SUM(B14:B19)</f>
        <v>0</v>
      </c>
      <c r="C20" s="91"/>
      <c r="D20" s="91">
        <f t="shared" ref="D20:P20" si="0">SUM(D14:D19)</f>
        <v>0</v>
      </c>
      <c r="E20" s="91"/>
      <c r="F20" s="91">
        <f t="shared" si="0"/>
        <v>0</v>
      </c>
      <c r="G20" s="91"/>
      <c r="H20" s="91">
        <f t="shared" si="0"/>
        <v>0</v>
      </c>
      <c r="I20" s="91"/>
      <c r="J20" s="91">
        <f t="shared" ref="J20" si="1">SUM(J14:J19)</f>
        <v>0</v>
      </c>
      <c r="K20" s="91"/>
      <c r="L20" s="91">
        <f t="shared" si="0"/>
        <v>0</v>
      </c>
      <c r="M20" s="91"/>
      <c r="N20" s="91">
        <f t="shared" si="0"/>
        <v>0</v>
      </c>
      <c r="O20" s="91"/>
      <c r="P20" s="91">
        <f t="shared" si="0"/>
        <v>0</v>
      </c>
    </row>
    <row r="21" spans="1:16" s="29" customFormat="1" x14ac:dyDescent="0.3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x14ac:dyDescent="0.3">
      <c r="A22" s="9" t="s">
        <v>345</v>
      </c>
      <c r="B22" s="33">
        <v>0</v>
      </c>
      <c r="C22" s="35"/>
      <c r="D22" s="33"/>
      <c r="E22" s="35"/>
      <c r="F22" s="33"/>
      <c r="G22" s="35"/>
      <c r="H22" s="33"/>
      <c r="I22" s="35"/>
      <c r="J22" s="33"/>
      <c r="K22" s="35"/>
      <c r="L22" s="33"/>
      <c r="M22" s="35"/>
      <c r="N22" s="33"/>
      <c r="O22" s="35"/>
      <c r="P22" s="33"/>
    </row>
    <row r="23" spans="1:16" x14ac:dyDescent="0.3">
      <c r="A23" s="9" t="s">
        <v>346</v>
      </c>
      <c r="B23" s="33">
        <v>0</v>
      </c>
      <c r="C23" s="35"/>
      <c r="D23" s="33"/>
      <c r="E23" s="35"/>
      <c r="F23" s="33"/>
      <c r="G23" s="35"/>
      <c r="H23" s="33"/>
      <c r="I23" s="35"/>
      <c r="J23" s="33"/>
      <c r="K23" s="35"/>
      <c r="L23" s="33"/>
      <c r="M23" s="35"/>
      <c r="N23" s="33"/>
      <c r="O23" s="35"/>
      <c r="P23" s="33"/>
    </row>
    <row r="24" spans="1:16" x14ac:dyDescent="0.3">
      <c r="A24" s="9" t="s">
        <v>347</v>
      </c>
      <c r="B24" s="33">
        <v>0</v>
      </c>
      <c r="C24" s="35"/>
      <c r="D24" s="33"/>
      <c r="E24" s="35"/>
      <c r="F24" s="33"/>
      <c r="G24" s="35"/>
      <c r="H24" s="33"/>
      <c r="I24" s="35"/>
      <c r="J24" s="33"/>
      <c r="K24" s="35"/>
      <c r="L24" s="33"/>
      <c r="M24" s="35"/>
      <c r="N24" s="33"/>
      <c r="O24" s="35"/>
      <c r="P24" s="33"/>
    </row>
    <row r="25" spans="1:16" x14ac:dyDescent="0.3">
      <c r="A25" s="1" t="s">
        <v>348</v>
      </c>
      <c r="B25" s="33"/>
      <c r="C25" s="35"/>
      <c r="D25" s="33"/>
      <c r="E25" s="35"/>
      <c r="F25" s="33"/>
      <c r="G25" s="35"/>
      <c r="H25" s="33"/>
      <c r="I25" s="35"/>
      <c r="J25" s="33"/>
      <c r="K25" s="35"/>
      <c r="L25" s="33"/>
      <c r="M25" s="35"/>
      <c r="N25" s="33"/>
      <c r="O25" s="35"/>
      <c r="P25" s="33"/>
    </row>
    <row r="26" spans="1:16" x14ac:dyDescent="0.3">
      <c r="A26" s="1" t="s">
        <v>349</v>
      </c>
      <c r="B26" s="33"/>
      <c r="C26" s="59"/>
      <c r="D26" s="33"/>
      <c r="E26" s="59"/>
      <c r="F26" s="33"/>
      <c r="G26" s="59"/>
      <c r="H26" s="33"/>
      <c r="I26" s="59"/>
      <c r="J26" s="33"/>
      <c r="K26" s="59"/>
      <c r="L26" s="33"/>
      <c r="M26" s="59"/>
      <c r="N26" s="33"/>
      <c r="O26" s="59"/>
      <c r="P26" s="33"/>
    </row>
    <row r="27" spans="1:16" x14ac:dyDescent="0.3">
      <c r="A27" s="1" t="s">
        <v>350</v>
      </c>
      <c r="B27" s="33"/>
      <c r="C27" s="59"/>
      <c r="D27" s="33"/>
      <c r="E27" s="59"/>
      <c r="F27" s="33"/>
      <c r="G27" s="59"/>
      <c r="H27" s="33"/>
      <c r="I27" s="59"/>
      <c r="J27" s="33"/>
      <c r="K27" s="59"/>
      <c r="L27" s="33"/>
      <c r="M27" s="59"/>
      <c r="N27" s="33"/>
      <c r="O27" s="59"/>
      <c r="P27" s="33"/>
    </row>
    <row r="28" spans="1:16" x14ac:dyDescent="0.3">
      <c r="A28" s="1"/>
      <c r="B28" s="35"/>
      <c r="C28" s="59"/>
      <c r="D28" s="35"/>
      <c r="E28" s="59"/>
      <c r="F28" s="35"/>
      <c r="G28" s="59"/>
      <c r="H28" s="35"/>
      <c r="I28" s="59"/>
      <c r="J28" s="35"/>
      <c r="K28" s="59"/>
      <c r="L28" s="35"/>
      <c r="M28" s="59"/>
      <c r="N28" s="35"/>
      <c r="O28" s="59"/>
      <c r="P28" s="35"/>
    </row>
    <row r="29" spans="1:16" x14ac:dyDescent="0.3">
      <c r="A29" s="13" t="s">
        <v>352</v>
      </c>
      <c r="B29" s="91">
        <f>SUM(B22:B28)</f>
        <v>0</v>
      </c>
      <c r="C29" s="91"/>
      <c r="D29" s="91">
        <f t="shared" ref="D29:P29" si="2">SUM(D22:D28)</f>
        <v>0</v>
      </c>
      <c r="E29" s="91"/>
      <c r="F29" s="91"/>
      <c r="G29" s="91"/>
      <c r="H29" s="91"/>
      <c r="I29" s="91"/>
      <c r="J29" s="91">
        <f t="shared" si="2"/>
        <v>0</v>
      </c>
      <c r="K29" s="91"/>
      <c r="L29" s="91">
        <v>0</v>
      </c>
      <c r="M29" s="91"/>
      <c r="N29" s="91">
        <f t="shared" si="2"/>
        <v>0</v>
      </c>
      <c r="O29" s="91"/>
      <c r="P29" s="91">
        <f t="shared" si="2"/>
        <v>0</v>
      </c>
    </row>
    <row r="30" spans="1:16" x14ac:dyDescent="0.3">
      <c r="A30" s="7" t="s">
        <v>377</v>
      </c>
      <c r="B30" s="94">
        <f>B36/0.95</f>
        <v>0</v>
      </c>
      <c r="C30" s="94">
        <f t="shared" ref="C30:P30" si="3">C36/0.95</f>
        <v>0</v>
      </c>
      <c r="D30" s="94">
        <f t="shared" si="3"/>
        <v>0</v>
      </c>
      <c r="E30" s="94">
        <f t="shared" si="3"/>
        <v>0</v>
      </c>
      <c r="F30" s="94">
        <f t="shared" si="3"/>
        <v>0</v>
      </c>
      <c r="G30" s="94">
        <f t="shared" si="3"/>
        <v>0</v>
      </c>
      <c r="H30" s="94">
        <f t="shared" si="3"/>
        <v>0</v>
      </c>
      <c r="I30" s="94">
        <f t="shared" si="3"/>
        <v>0</v>
      </c>
      <c r="J30" s="94">
        <f t="shared" si="3"/>
        <v>0</v>
      </c>
      <c r="K30" s="94">
        <f t="shared" si="3"/>
        <v>0</v>
      </c>
      <c r="L30" s="94">
        <f t="shared" si="3"/>
        <v>0</v>
      </c>
      <c r="M30" s="94">
        <f t="shared" si="3"/>
        <v>0</v>
      </c>
      <c r="N30" s="94">
        <f t="shared" si="3"/>
        <v>0</v>
      </c>
      <c r="O30" s="94">
        <f t="shared" si="3"/>
        <v>0</v>
      </c>
      <c r="P30" s="94">
        <f t="shared" si="3"/>
        <v>0</v>
      </c>
    </row>
    <row r="31" spans="1:16" x14ac:dyDescent="0.3">
      <c r="A31" s="7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s="63" customFormat="1" ht="13.2" x14ac:dyDescent="0.25">
      <c r="A32" s="60" t="s">
        <v>357</v>
      </c>
      <c r="B32" s="61">
        <f>B30*0.05</f>
        <v>0</v>
      </c>
      <c r="C32" s="61">
        <f t="shared" ref="C32:P32" si="4">C30*0.05</f>
        <v>0</v>
      </c>
      <c r="D32" s="61">
        <f t="shared" si="4"/>
        <v>0</v>
      </c>
      <c r="E32" s="61">
        <f t="shared" si="4"/>
        <v>0</v>
      </c>
      <c r="F32" s="61">
        <f t="shared" si="4"/>
        <v>0</v>
      </c>
      <c r="G32" s="61">
        <f t="shared" si="4"/>
        <v>0</v>
      </c>
      <c r="H32" s="61">
        <f t="shared" si="4"/>
        <v>0</v>
      </c>
      <c r="I32" s="61">
        <f t="shared" si="4"/>
        <v>0</v>
      </c>
      <c r="J32" s="61">
        <f t="shared" si="4"/>
        <v>0</v>
      </c>
      <c r="K32" s="61">
        <f t="shared" si="4"/>
        <v>0</v>
      </c>
      <c r="L32" s="61">
        <f t="shared" si="4"/>
        <v>0</v>
      </c>
      <c r="M32" s="61">
        <f t="shared" si="4"/>
        <v>0</v>
      </c>
      <c r="N32" s="61">
        <f t="shared" si="4"/>
        <v>0</v>
      </c>
      <c r="O32" s="61">
        <f t="shared" si="4"/>
        <v>0</v>
      </c>
      <c r="P32" s="61">
        <f t="shared" si="4"/>
        <v>0</v>
      </c>
    </row>
    <row r="33" spans="1:16" x14ac:dyDescent="0.3">
      <c r="A33" s="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6" s="39" customFormat="1" x14ac:dyDescent="0.3">
      <c r="A34" s="15" t="s">
        <v>149</v>
      </c>
      <c r="B34" s="78">
        <f>(B13+B20+B29)-B32</f>
        <v>0</v>
      </c>
      <c r="C34" s="78">
        <f t="shared" ref="C34:P34" si="5">(C13+C20+C29)-C32</f>
        <v>0</v>
      </c>
      <c r="D34" s="78">
        <f t="shared" si="5"/>
        <v>0</v>
      </c>
      <c r="E34" s="78">
        <f t="shared" si="5"/>
        <v>0</v>
      </c>
      <c r="F34" s="78">
        <f t="shared" si="5"/>
        <v>0</v>
      </c>
      <c r="G34" s="78">
        <f t="shared" si="5"/>
        <v>0</v>
      </c>
      <c r="H34" s="78">
        <f t="shared" si="5"/>
        <v>0</v>
      </c>
      <c r="I34" s="78">
        <f t="shared" si="5"/>
        <v>0</v>
      </c>
      <c r="J34" s="78">
        <f t="shared" si="5"/>
        <v>0</v>
      </c>
      <c r="K34" s="78">
        <f t="shared" si="5"/>
        <v>0</v>
      </c>
      <c r="L34" s="78">
        <f t="shared" si="5"/>
        <v>0</v>
      </c>
      <c r="M34" s="78">
        <f t="shared" si="5"/>
        <v>0</v>
      </c>
      <c r="N34" s="78">
        <f t="shared" si="5"/>
        <v>0</v>
      </c>
      <c r="O34" s="78">
        <f t="shared" si="5"/>
        <v>0</v>
      </c>
      <c r="P34" s="78">
        <f t="shared" si="5"/>
        <v>0</v>
      </c>
    </row>
    <row r="35" spans="1:16" x14ac:dyDescent="0.3">
      <c r="A35" s="16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16" x14ac:dyDescent="0.3">
      <c r="A36" s="7" t="s">
        <v>334</v>
      </c>
      <c r="B36" s="33">
        <f>'D1-Appropriations-Function'!B180</f>
        <v>0</v>
      </c>
      <c r="C36" s="33">
        <f>'D1-Appropriations-Function'!C180</f>
        <v>0</v>
      </c>
      <c r="D36" s="33">
        <f>'D1-Appropriations-Function'!D180</f>
        <v>0</v>
      </c>
      <c r="E36" s="33">
        <f>'D1-Appropriations-Function'!E180</f>
        <v>0</v>
      </c>
      <c r="F36" s="33">
        <f>'D1-Appropriations-Function'!F180</f>
        <v>0</v>
      </c>
      <c r="G36" s="33">
        <f>'D1-Appropriations-Function'!G180</f>
        <v>0</v>
      </c>
      <c r="H36" s="33">
        <f>'D1-Appropriations-Function'!H180</f>
        <v>0</v>
      </c>
      <c r="I36" s="33">
        <f>'D1-Appropriations-Function'!I180</f>
        <v>0</v>
      </c>
      <c r="J36" s="33">
        <f>'D1-Appropriations-Function'!J180</f>
        <v>0</v>
      </c>
      <c r="K36" s="33">
        <f>'D1-Appropriations-Function'!K180</f>
        <v>0</v>
      </c>
      <c r="L36" s="33">
        <f>'D1-Appropriations-Function'!L180</f>
        <v>0</v>
      </c>
      <c r="M36" s="33">
        <f>'D1-Appropriations-Function'!M180</f>
        <v>0</v>
      </c>
      <c r="N36" s="33">
        <f>'D1-Appropriations-Function'!N180</f>
        <v>0</v>
      </c>
      <c r="O36" s="33">
        <f>'D1-Appropriations-Function'!O180</f>
        <v>0</v>
      </c>
      <c r="P36" s="33">
        <f>'D1-Appropriations-Function'!P180</f>
        <v>0</v>
      </c>
    </row>
    <row r="37" spans="1:16" ht="11.25" customHeight="1" x14ac:dyDescent="0.3"/>
    <row r="38" spans="1:16" x14ac:dyDescent="0.3">
      <c r="H38" t="s">
        <v>378</v>
      </c>
    </row>
    <row r="39" spans="1:16" x14ac:dyDescent="0.3">
      <c r="D39" t="s">
        <v>379</v>
      </c>
      <c r="H39" t="s">
        <v>380</v>
      </c>
    </row>
    <row r="40" spans="1:16" x14ac:dyDescent="0.3">
      <c r="B40" s="16"/>
      <c r="C40" s="16"/>
      <c r="D40" s="16"/>
      <c r="E40" s="16"/>
      <c r="F40" s="16"/>
      <c r="H40" t="s">
        <v>381</v>
      </c>
    </row>
    <row r="41" spans="1:16" x14ac:dyDescent="0.3">
      <c r="H41" t="s">
        <v>382</v>
      </c>
    </row>
    <row r="42" spans="1:16" x14ac:dyDescent="0.3">
      <c r="B42" s="65" t="s">
        <v>383</v>
      </c>
      <c r="D42" s="30" t="s">
        <v>384</v>
      </c>
      <c r="E42" s="30" t="s">
        <v>0</v>
      </c>
      <c r="F42" s="30"/>
      <c r="H42" t="s">
        <v>385</v>
      </c>
    </row>
    <row r="43" spans="1:16" x14ac:dyDescent="0.3">
      <c r="B43" s="31" t="s">
        <v>10</v>
      </c>
      <c r="D43" s="31" t="s">
        <v>10</v>
      </c>
      <c r="E43" s="30"/>
      <c r="F43" s="31" t="s">
        <v>10</v>
      </c>
      <c r="H43" t="s">
        <v>386</v>
      </c>
    </row>
    <row r="44" spans="1:16" x14ac:dyDescent="0.3">
      <c r="B44" s="30"/>
      <c r="C44" s="30"/>
      <c r="D44" s="30"/>
      <c r="E44" s="30"/>
      <c r="F44" s="30"/>
      <c r="H44" t="s">
        <v>387</v>
      </c>
    </row>
    <row r="45" spans="1:16" x14ac:dyDescent="0.3">
      <c r="A45" s="66" t="s">
        <v>388</v>
      </c>
      <c r="B45" s="16"/>
      <c r="C45" s="29"/>
      <c r="D45" s="16"/>
      <c r="F45" s="16"/>
      <c r="H45" t="s">
        <v>389</v>
      </c>
    </row>
    <row r="46" spans="1:16" x14ac:dyDescent="0.3">
      <c r="A46" t="s">
        <v>390</v>
      </c>
      <c r="B46" s="16"/>
      <c r="D46" s="16"/>
      <c r="F46" s="16"/>
      <c r="H46" t="s">
        <v>391</v>
      </c>
    </row>
    <row r="47" spans="1:16" x14ac:dyDescent="0.3">
      <c r="A47" t="s">
        <v>392</v>
      </c>
      <c r="B47" s="16"/>
      <c r="D47" s="16"/>
      <c r="F47" s="16"/>
      <c r="H47" t="s">
        <v>393</v>
      </c>
    </row>
    <row r="48" spans="1:16" x14ac:dyDescent="0.3">
      <c r="A48" s="66" t="s">
        <v>394</v>
      </c>
      <c r="B48" s="16"/>
      <c r="D48" s="16"/>
      <c r="F48" s="16"/>
      <c r="H48" t="s">
        <v>395</v>
      </c>
    </row>
    <row r="49" spans="8:8" x14ac:dyDescent="0.3">
      <c r="H49" t="s">
        <v>396</v>
      </c>
    </row>
    <row r="50" spans="8:8" x14ac:dyDescent="0.3">
      <c r="H50" t="s">
        <v>397</v>
      </c>
    </row>
    <row r="52" spans="8:8" x14ac:dyDescent="0.3">
      <c r="H52" t="s">
        <v>398</v>
      </c>
    </row>
    <row r="53" spans="8:8" x14ac:dyDescent="0.3">
      <c r="H53" t="s">
        <v>399</v>
      </c>
    </row>
  </sheetData>
  <mergeCells count="3">
    <mergeCell ref="A3:O3"/>
    <mergeCell ref="A4:O4"/>
    <mergeCell ref="A1:O1"/>
  </mergeCells>
  <pageMargins left="0.7" right="0.7" top="0.75" bottom="0.75" header="0.3" footer="0.3"/>
  <pageSetup scale="66" orientation="landscape" r:id="rId1"/>
  <headerFooter>
    <oddFooter>&amp;CD-2/&amp;P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4"/>
  <sheetViews>
    <sheetView zoomScaleNormal="100" workbookViewId="0">
      <selection activeCell="N12" sqref="N12"/>
    </sheetView>
  </sheetViews>
  <sheetFormatPr defaultRowHeight="14.4" x14ac:dyDescent="0.3"/>
  <cols>
    <col min="1" max="1" width="5.109375" customWidth="1"/>
    <col min="2" max="2" width="5.88671875" customWidth="1"/>
    <col min="3" max="3" width="27.33203125" customWidth="1"/>
    <col min="4" max="4" width="16.6640625" customWidth="1"/>
    <col min="5" max="5" width="1.33203125" customWidth="1"/>
    <col min="6" max="6" width="16.6640625" customWidth="1"/>
    <col min="7" max="7" width="1.33203125" customWidth="1"/>
    <col min="8" max="8" width="16.6640625" customWidth="1"/>
    <col min="9" max="9" width="1.33203125" customWidth="1"/>
    <col min="10" max="10" width="16.6640625" customWidth="1"/>
    <col min="11" max="11" width="1.33203125" customWidth="1"/>
    <col min="12" max="12" width="16.6640625" customWidth="1"/>
    <col min="13" max="13" width="1.33203125" customWidth="1"/>
    <col min="14" max="14" width="16.6640625" customWidth="1"/>
  </cols>
  <sheetData>
    <row r="1" spans="1:15" s="39" customFormat="1" x14ac:dyDescent="0.3">
      <c r="A1" s="101" t="s">
        <v>450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3" spans="1:15" x14ac:dyDescent="0.3">
      <c r="A3" s="99" t="s">
        <v>447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x14ac:dyDescent="0.3">
      <c r="A4" s="99" t="s">
        <v>448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6" spans="1:15" x14ac:dyDescent="0.3">
      <c r="D6" s="40"/>
      <c r="E6" s="30"/>
      <c r="F6" s="40" t="s">
        <v>196</v>
      </c>
      <c r="G6" s="30"/>
      <c r="H6" s="41" t="s">
        <v>376</v>
      </c>
      <c r="I6" s="30"/>
      <c r="J6" s="41"/>
    </row>
    <row r="7" spans="1:15" x14ac:dyDescent="0.3">
      <c r="D7" s="40" t="s">
        <v>197</v>
      </c>
      <c r="E7" s="30"/>
      <c r="F7" s="40" t="s">
        <v>198</v>
      </c>
      <c r="G7" s="30"/>
      <c r="H7" s="41" t="s">
        <v>335</v>
      </c>
      <c r="I7" s="30"/>
      <c r="J7" s="41" t="s">
        <v>336</v>
      </c>
    </row>
    <row r="8" spans="1:15" x14ac:dyDescent="0.3">
      <c r="D8" s="42" t="s">
        <v>10</v>
      </c>
      <c r="E8" s="31"/>
      <c r="F8" s="42" t="s">
        <v>10</v>
      </c>
      <c r="G8" s="31"/>
      <c r="H8" s="42" t="s">
        <v>10</v>
      </c>
      <c r="I8" s="31"/>
      <c r="J8" s="42" t="s">
        <v>10</v>
      </c>
      <c r="K8" s="31"/>
      <c r="L8" s="31" t="s">
        <v>10</v>
      </c>
      <c r="M8" s="31"/>
      <c r="N8" s="31" t="s">
        <v>10</v>
      </c>
    </row>
    <row r="9" spans="1:15" x14ac:dyDescent="0.3">
      <c r="D9" s="43"/>
      <c r="F9" s="43"/>
      <c r="H9" s="43"/>
      <c r="J9" s="43"/>
    </row>
    <row r="10" spans="1:15" x14ac:dyDescent="0.3">
      <c r="A10" s="44" t="s">
        <v>337</v>
      </c>
      <c r="B10" s="44"/>
      <c r="C10" s="13" t="s">
        <v>338</v>
      </c>
      <c r="D10" s="36">
        <v>185325</v>
      </c>
      <c r="E10" s="11"/>
      <c r="F10" s="36">
        <v>0</v>
      </c>
      <c r="G10" s="11"/>
      <c r="H10" s="36">
        <v>2000</v>
      </c>
      <c r="I10" s="11"/>
      <c r="J10" s="36">
        <v>0</v>
      </c>
      <c r="K10" s="11"/>
      <c r="L10" s="11"/>
      <c r="M10" s="11"/>
      <c r="N10" s="11"/>
    </row>
    <row r="11" spans="1:15" x14ac:dyDescent="0.3">
      <c r="A11" s="44"/>
      <c r="B11" s="44"/>
      <c r="C11" s="9"/>
      <c r="D11" s="45"/>
      <c r="E11" s="19"/>
      <c r="F11" s="45"/>
      <c r="G11" s="19"/>
      <c r="H11" s="45"/>
      <c r="I11" s="19"/>
      <c r="J11" s="45"/>
      <c r="K11" s="19"/>
      <c r="L11" s="19"/>
      <c r="M11" s="19"/>
      <c r="N11" s="19"/>
    </row>
    <row r="12" spans="1:15" x14ac:dyDescent="0.3">
      <c r="B12" s="46" t="s">
        <v>339</v>
      </c>
      <c r="C12" s="1" t="s">
        <v>47</v>
      </c>
      <c r="D12" s="35">
        <v>2187973</v>
      </c>
      <c r="E12" s="9"/>
      <c r="F12" s="35">
        <v>300000</v>
      </c>
      <c r="G12" s="9"/>
      <c r="H12" s="35">
        <v>7674</v>
      </c>
      <c r="I12" s="9"/>
      <c r="J12" s="35">
        <v>0</v>
      </c>
      <c r="K12" s="9"/>
      <c r="L12" s="9"/>
      <c r="M12" s="9"/>
      <c r="N12" s="9"/>
    </row>
    <row r="13" spans="1:15" x14ac:dyDescent="0.3">
      <c r="C13" s="1" t="s">
        <v>340</v>
      </c>
      <c r="D13" s="47">
        <v>-3000</v>
      </c>
      <c r="E13" s="1"/>
      <c r="F13" s="47" t="s">
        <v>341</v>
      </c>
      <c r="G13" s="1"/>
      <c r="H13" s="47" t="s">
        <v>341</v>
      </c>
      <c r="I13" s="1"/>
      <c r="J13" s="47" t="s">
        <v>341</v>
      </c>
      <c r="K13" s="1"/>
      <c r="L13" s="48" t="s">
        <v>341</v>
      </c>
      <c r="M13" s="1"/>
      <c r="N13" s="48" t="s">
        <v>341</v>
      </c>
    </row>
    <row r="14" spans="1:15" x14ac:dyDescent="0.3">
      <c r="C14" s="1" t="s">
        <v>342</v>
      </c>
      <c r="D14" s="47">
        <v>-12475</v>
      </c>
      <c r="E14" s="1"/>
      <c r="F14" s="47">
        <v>-300</v>
      </c>
      <c r="G14" s="1"/>
      <c r="H14" s="47" t="s">
        <v>341</v>
      </c>
      <c r="I14" s="1"/>
      <c r="J14" s="47" t="s">
        <v>341</v>
      </c>
      <c r="K14" s="1"/>
      <c r="L14" s="48" t="s">
        <v>341</v>
      </c>
      <c r="M14" s="1"/>
      <c r="N14" s="48" t="s">
        <v>341</v>
      </c>
    </row>
    <row r="15" spans="1:15" x14ac:dyDescent="0.3">
      <c r="C15" s="1" t="s">
        <v>48</v>
      </c>
      <c r="D15" s="47"/>
      <c r="E15" s="1"/>
      <c r="F15" s="47"/>
      <c r="G15" s="1"/>
      <c r="H15" s="47"/>
      <c r="I15" s="1"/>
      <c r="J15" s="47"/>
      <c r="K15" s="1"/>
      <c r="L15" s="48"/>
      <c r="M15" s="1"/>
      <c r="N15" s="48"/>
    </row>
    <row r="16" spans="1:15" x14ac:dyDescent="0.3">
      <c r="C16" s="1" t="s">
        <v>343</v>
      </c>
      <c r="D16" s="35">
        <v>2575</v>
      </c>
      <c r="E16" s="1"/>
      <c r="F16" s="35">
        <v>183000</v>
      </c>
      <c r="G16" s="1"/>
      <c r="H16" s="35">
        <v>1000</v>
      </c>
      <c r="I16" s="1"/>
      <c r="J16" s="35">
        <v>25000</v>
      </c>
      <c r="K16" s="9"/>
      <c r="L16" s="9"/>
      <c r="M16" s="1"/>
      <c r="N16" s="9"/>
    </row>
    <row r="17" spans="1:14" x14ac:dyDescent="0.3">
      <c r="A17" s="44" t="s">
        <v>344</v>
      </c>
      <c r="B17" s="44"/>
      <c r="C17" s="13" t="s">
        <v>56</v>
      </c>
      <c r="D17" s="36">
        <f>SUM(D12:D16)</f>
        <v>2175073</v>
      </c>
      <c r="E17" s="11"/>
      <c r="F17" s="36">
        <f>SUM(F12:F16)</f>
        <v>482700</v>
      </c>
      <c r="G17" s="11"/>
      <c r="H17" s="36">
        <f>SUM(H12:H16)</f>
        <v>8674</v>
      </c>
      <c r="I17" s="11"/>
      <c r="J17" s="36">
        <f>SUM(J12:J16)</f>
        <v>25000</v>
      </c>
      <c r="K17" s="11"/>
      <c r="L17" s="11"/>
      <c r="M17" s="11"/>
      <c r="N17" s="11"/>
    </row>
    <row r="18" spans="1:14" x14ac:dyDescent="0.3">
      <c r="D18" s="43"/>
      <c r="F18" s="43"/>
      <c r="H18" s="43"/>
      <c r="J18" s="43"/>
    </row>
    <row r="19" spans="1:14" x14ac:dyDescent="0.3">
      <c r="C19" s="9" t="s">
        <v>345</v>
      </c>
      <c r="D19" s="33">
        <v>20270</v>
      </c>
      <c r="E19" s="9"/>
      <c r="F19" s="33">
        <v>0</v>
      </c>
      <c r="G19" s="9"/>
      <c r="H19" s="33"/>
      <c r="I19" s="9"/>
      <c r="J19" s="33"/>
      <c r="K19" s="9"/>
      <c r="L19" s="3"/>
      <c r="M19" s="9"/>
      <c r="N19" s="3"/>
    </row>
    <row r="20" spans="1:14" x14ac:dyDescent="0.3">
      <c r="C20" s="9" t="s">
        <v>346</v>
      </c>
      <c r="D20" s="33">
        <v>66300</v>
      </c>
      <c r="E20" s="9"/>
      <c r="F20" s="33">
        <v>228840</v>
      </c>
      <c r="G20" s="9"/>
      <c r="H20" s="33"/>
      <c r="I20" s="9"/>
      <c r="J20" s="33"/>
      <c r="K20" s="9"/>
      <c r="L20" s="3"/>
      <c r="M20" s="9"/>
      <c r="N20" s="3"/>
    </row>
    <row r="21" spans="1:14" x14ac:dyDescent="0.3">
      <c r="C21" s="9" t="s">
        <v>347</v>
      </c>
      <c r="D21" s="33">
        <v>192700</v>
      </c>
      <c r="E21" s="9"/>
      <c r="F21" s="33">
        <v>12000</v>
      </c>
      <c r="G21" s="9"/>
      <c r="H21" s="33"/>
      <c r="I21" s="9"/>
      <c r="J21" s="33"/>
      <c r="K21" s="9"/>
      <c r="L21" s="3"/>
      <c r="M21" s="9"/>
      <c r="N21" s="3"/>
    </row>
    <row r="22" spans="1:14" x14ac:dyDescent="0.3">
      <c r="C22" s="1" t="s">
        <v>348</v>
      </c>
      <c r="D22" s="33">
        <v>14000</v>
      </c>
      <c r="E22" s="9"/>
      <c r="F22" s="33"/>
      <c r="G22" s="9"/>
      <c r="H22" s="33"/>
      <c r="I22" s="9"/>
      <c r="J22" s="33">
        <v>9631</v>
      </c>
      <c r="K22" s="9"/>
      <c r="L22" s="3"/>
      <c r="M22" s="9"/>
      <c r="N22" s="3"/>
    </row>
    <row r="23" spans="1:14" x14ac:dyDescent="0.3">
      <c r="C23" s="1" t="s">
        <v>349</v>
      </c>
      <c r="D23" s="33">
        <v>67700</v>
      </c>
      <c r="E23" s="1"/>
      <c r="F23" s="33"/>
      <c r="G23" s="1"/>
      <c r="H23" s="33">
        <v>2000</v>
      </c>
      <c r="I23" s="1"/>
      <c r="J23" s="33"/>
      <c r="K23" s="1"/>
      <c r="L23" s="3"/>
      <c r="M23" s="1"/>
      <c r="N23" s="3"/>
    </row>
    <row r="24" spans="1:14" x14ac:dyDescent="0.3">
      <c r="C24" s="1" t="s">
        <v>350</v>
      </c>
      <c r="D24" s="33">
        <v>0</v>
      </c>
      <c r="E24" s="1"/>
      <c r="F24" s="33">
        <v>689500</v>
      </c>
      <c r="G24" s="1"/>
      <c r="H24" s="33"/>
      <c r="I24" s="1"/>
      <c r="J24" s="33">
        <v>134385</v>
      </c>
      <c r="K24" s="1"/>
      <c r="L24" s="3"/>
      <c r="M24" s="1"/>
      <c r="N24" s="3"/>
    </row>
    <row r="25" spans="1:14" x14ac:dyDescent="0.3">
      <c r="A25" s="44" t="s">
        <v>351</v>
      </c>
      <c r="C25" s="13" t="s">
        <v>352</v>
      </c>
      <c r="D25" s="36">
        <f>SUM(D19:D24)</f>
        <v>360970</v>
      </c>
      <c r="E25" s="36">
        <f t="shared" ref="E25:N25" si="0">SUM(E19:E24)</f>
        <v>0</v>
      </c>
      <c r="F25" s="36">
        <f t="shared" si="0"/>
        <v>930340</v>
      </c>
      <c r="G25" s="36">
        <f t="shared" si="0"/>
        <v>0</v>
      </c>
      <c r="H25" s="36">
        <f t="shared" si="0"/>
        <v>2000</v>
      </c>
      <c r="I25" s="36">
        <f t="shared" si="0"/>
        <v>0</v>
      </c>
      <c r="J25" s="36">
        <f t="shared" si="0"/>
        <v>144016</v>
      </c>
      <c r="K25" s="36">
        <f t="shared" si="0"/>
        <v>0</v>
      </c>
      <c r="L25" s="36">
        <f t="shared" si="0"/>
        <v>0</v>
      </c>
      <c r="M25" s="36">
        <f t="shared" si="0"/>
        <v>0</v>
      </c>
      <c r="N25" s="36">
        <f t="shared" si="0"/>
        <v>0</v>
      </c>
    </row>
    <row r="26" spans="1:14" x14ac:dyDescent="0.3">
      <c r="C26" s="3"/>
      <c r="D26" s="33"/>
      <c r="E26" s="3"/>
      <c r="F26" s="33"/>
      <c r="G26" s="3"/>
      <c r="H26" s="33"/>
      <c r="I26" s="3"/>
      <c r="J26" s="33"/>
      <c r="K26" s="3"/>
      <c r="L26" s="3"/>
      <c r="M26" s="3"/>
      <c r="N26" s="3"/>
    </row>
    <row r="27" spans="1:14" x14ac:dyDescent="0.3">
      <c r="A27" s="44" t="s">
        <v>353</v>
      </c>
      <c r="B27" s="46" t="s">
        <v>354</v>
      </c>
      <c r="C27" s="7" t="s">
        <v>355</v>
      </c>
      <c r="D27" s="33">
        <f t="shared" ref="D27:N27" si="1">D10+D17+D25</f>
        <v>2721368</v>
      </c>
      <c r="E27" s="33">
        <f t="shared" si="1"/>
        <v>0</v>
      </c>
      <c r="F27" s="33">
        <f t="shared" si="1"/>
        <v>1413040</v>
      </c>
      <c r="G27" s="33">
        <f t="shared" si="1"/>
        <v>0</v>
      </c>
      <c r="H27" s="33">
        <f t="shared" si="1"/>
        <v>12674</v>
      </c>
      <c r="I27" s="33">
        <f t="shared" si="1"/>
        <v>0</v>
      </c>
      <c r="J27" s="33">
        <f t="shared" si="1"/>
        <v>169016</v>
      </c>
      <c r="K27" s="33">
        <f t="shared" si="1"/>
        <v>0</v>
      </c>
      <c r="L27" s="33">
        <f t="shared" si="1"/>
        <v>0</v>
      </c>
      <c r="M27" s="33">
        <f t="shared" si="1"/>
        <v>0</v>
      </c>
      <c r="N27" s="33">
        <f t="shared" si="1"/>
        <v>0</v>
      </c>
    </row>
    <row r="28" spans="1:14" x14ac:dyDescent="0.3">
      <c r="B28" s="46" t="s">
        <v>356</v>
      </c>
      <c r="C28" s="1" t="s">
        <v>357</v>
      </c>
      <c r="D28" s="47">
        <v>-136068</v>
      </c>
      <c r="E28" s="1"/>
      <c r="F28" s="47">
        <v>-70652</v>
      </c>
      <c r="G28" s="1"/>
      <c r="H28" s="47">
        <v>-634</v>
      </c>
      <c r="I28" s="1"/>
      <c r="J28" s="47">
        <v>-8451</v>
      </c>
      <c r="K28" s="1"/>
      <c r="L28" s="48" t="s">
        <v>341</v>
      </c>
      <c r="M28" s="1"/>
      <c r="N28" s="48" t="s">
        <v>341</v>
      </c>
    </row>
    <row r="29" spans="1:14" x14ac:dyDescent="0.3">
      <c r="C29" s="3"/>
      <c r="D29" s="33"/>
      <c r="E29" s="3"/>
      <c r="F29" s="33"/>
      <c r="G29" s="3"/>
      <c r="H29" s="33"/>
      <c r="I29" s="3"/>
      <c r="J29" s="33"/>
      <c r="K29" s="3"/>
      <c r="L29" s="3"/>
      <c r="M29" s="3"/>
      <c r="N29" s="3"/>
    </row>
    <row r="30" spans="1:14" x14ac:dyDescent="0.3">
      <c r="A30" s="44" t="s">
        <v>358</v>
      </c>
      <c r="B30" s="46" t="s">
        <v>359</v>
      </c>
      <c r="C30" s="7" t="s">
        <v>149</v>
      </c>
      <c r="D30" s="33">
        <v>2585300</v>
      </c>
      <c r="E30" s="3"/>
      <c r="F30" s="33">
        <v>1342388</v>
      </c>
      <c r="G30" s="3"/>
      <c r="H30" s="33">
        <v>12040</v>
      </c>
      <c r="I30" s="3"/>
      <c r="J30" s="33">
        <v>160565</v>
      </c>
      <c r="K30" s="3"/>
      <c r="L30" s="3"/>
      <c r="M30" s="3"/>
      <c r="N30" s="3"/>
    </row>
    <row r="31" spans="1:14" x14ac:dyDescent="0.3">
      <c r="C31" s="16"/>
      <c r="D31" s="49"/>
      <c r="E31" s="16"/>
      <c r="F31" s="49"/>
      <c r="G31" s="16"/>
      <c r="H31" s="49"/>
      <c r="I31" s="16"/>
      <c r="J31" s="49"/>
      <c r="K31" s="16"/>
      <c r="L31" s="16"/>
      <c r="M31" s="16"/>
      <c r="N31" s="16"/>
    </row>
    <row r="32" spans="1:14" x14ac:dyDescent="0.3">
      <c r="A32" s="44" t="s">
        <v>360</v>
      </c>
      <c r="B32" s="46" t="s">
        <v>361</v>
      </c>
      <c r="C32" s="7" t="s">
        <v>334</v>
      </c>
      <c r="D32" s="33">
        <v>2585300</v>
      </c>
      <c r="E32" s="3"/>
      <c r="F32" s="33">
        <v>1342388</v>
      </c>
      <c r="G32" s="3"/>
      <c r="H32" s="33">
        <v>12040</v>
      </c>
      <c r="I32" s="3"/>
      <c r="J32" s="33">
        <v>160565</v>
      </c>
      <c r="K32" s="3"/>
      <c r="L32" s="3"/>
      <c r="M32" s="3"/>
      <c r="N32" s="3"/>
    </row>
    <row r="33" spans="1:14" x14ac:dyDescent="0.3">
      <c r="D33" s="43"/>
      <c r="F33" s="43"/>
      <c r="H33" s="43"/>
      <c r="J33" s="43"/>
    </row>
    <row r="34" spans="1:14" x14ac:dyDescent="0.3">
      <c r="D34" s="43"/>
      <c r="F34" s="43"/>
      <c r="H34" s="43"/>
      <c r="J34" s="43"/>
    </row>
    <row r="35" spans="1:14" ht="21" x14ac:dyDescent="0.4">
      <c r="A35" s="50"/>
      <c r="B35" s="51" t="s">
        <v>362</v>
      </c>
      <c r="C35" s="52" t="s">
        <v>363</v>
      </c>
      <c r="D35" s="53"/>
      <c r="E35" s="50"/>
      <c r="F35" s="53"/>
      <c r="G35" s="50"/>
      <c r="H35" s="53"/>
      <c r="I35" s="50"/>
      <c r="J35" s="53"/>
      <c r="K35" s="50"/>
      <c r="L35" s="50"/>
      <c r="M35" s="50"/>
      <c r="N35" s="50"/>
    </row>
    <row r="36" spans="1:14" ht="20.399999999999999" x14ac:dyDescent="0.35">
      <c r="A36" s="50"/>
      <c r="B36" s="50"/>
      <c r="C36" s="54" t="s">
        <v>364</v>
      </c>
      <c r="D36" s="53"/>
      <c r="E36" s="50"/>
      <c r="F36" s="53"/>
      <c r="G36" s="50"/>
      <c r="H36" s="53"/>
      <c r="I36" s="50"/>
      <c r="J36" s="53"/>
      <c r="K36" s="50"/>
      <c r="L36" s="50"/>
      <c r="M36" s="50"/>
      <c r="N36" s="50"/>
    </row>
    <row r="37" spans="1:14" ht="21" x14ac:dyDescent="0.4">
      <c r="A37" s="50"/>
      <c r="B37" s="51" t="s">
        <v>365</v>
      </c>
      <c r="C37" s="52" t="s">
        <v>366</v>
      </c>
      <c r="D37" s="53"/>
      <c r="E37" s="50"/>
      <c r="F37" s="53"/>
      <c r="G37" s="50"/>
      <c r="H37" s="53"/>
      <c r="I37" s="55"/>
      <c r="J37" s="56"/>
      <c r="K37" s="55"/>
      <c r="L37" s="55"/>
      <c r="M37" s="55"/>
      <c r="N37" s="55"/>
    </row>
    <row r="38" spans="1:14" ht="21" x14ac:dyDescent="0.4">
      <c r="A38" s="50"/>
      <c r="B38" s="51" t="s">
        <v>354</v>
      </c>
      <c r="C38" s="52" t="s">
        <v>367</v>
      </c>
      <c r="D38" s="53"/>
      <c r="E38" s="50"/>
      <c r="F38" s="53"/>
      <c r="G38" s="50"/>
      <c r="H38" s="53"/>
      <c r="I38" s="55"/>
      <c r="J38" s="56"/>
      <c r="K38" s="55"/>
      <c r="L38" s="56"/>
      <c r="M38" s="55"/>
      <c r="N38" s="56"/>
    </row>
    <row r="39" spans="1:14" ht="21" x14ac:dyDescent="0.4">
      <c r="A39" s="50"/>
      <c r="B39" s="51" t="s">
        <v>368</v>
      </c>
      <c r="C39" s="51" t="s">
        <v>369</v>
      </c>
      <c r="D39" s="53"/>
      <c r="E39" s="50"/>
      <c r="F39" s="53"/>
      <c r="G39" s="50"/>
      <c r="H39" s="53"/>
      <c r="I39" s="55"/>
      <c r="J39" s="56"/>
      <c r="K39" s="55"/>
      <c r="L39" s="56"/>
      <c r="M39" s="55"/>
      <c r="N39" s="56"/>
    </row>
    <row r="40" spans="1:14" ht="20.399999999999999" x14ac:dyDescent="0.35">
      <c r="A40" s="50"/>
      <c r="B40" s="50"/>
      <c r="C40" s="50"/>
      <c r="D40" s="53"/>
      <c r="E40" s="50"/>
      <c r="F40" s="53"/>
      <c r="G40" s="50"/>
      <c r="H40" s="53"/>
      <c r="I40" s="55"/>
      <c r="J40" s="56"/>
      <c r="K40" s="55"/>
      <c r="L40" s="56"/>
      <c r="M40" s="55"/>
      <c r="N40" s="56"/>
    </row>
    <row r="41" spans="1:14" ht="21" x14ac:dyDescent="0.4">
      <c r="A41" s="51" t="s">
        <v>370</v>
      </c>
      <c r="B41" s="52" t="s">
        <v>371</v>
      </c>
      <c r="C41" s="51"/>
      <c r="D41" s="53"/>
      <c r="E41" s="50"/>
      <c r="F41" s="53"/>
      <c r="G41" s="50"/>
      <c r="H41" s="53"/>
      <c r="I41" s="55"/>
      <c r="J41" s="57"/>
      <c r="K41" s="55"/>
      <c r="L41" s="57"/>
      <c r="M41" s="58"/>
      <c r="N41" s="57"/>
    </row>
    <row r="42" spans="1:14" ht="21" x14ac:dyDescent="0.4">
      <c r="A42" s="51" t="s">
        <v>372</v>
      </c>
      <c r="B42" s="52" t="s">
        <v>373</v>
      </c>
      <c r="C42" s="51"/>
      <c r="D42" s="53"/>
      <c r="E42" s="50"/>
      <c r="F42" s="53"/>
      <c r="G42" s="50"/>
      <c r="H42" s="53"/>
      <c r="I42" s="55"/>
      <c r="J42" s="57"/>
      <c r="K42" s="55"/>
      <c r="L42" s="57"/>
      <c r="M42" s="58"/>
      <c r="N42" s="57"/>
    </row>
    <row r="43" spans="1:14" ht="21" x14ac:dyDescent="0.4">
      <c r="A43" s="51" t="s">
        <v>374</v>
      </c>
      <c r="B43" s="51"/>
      <c r="C43" s="52" t="s">
        <v>375</v>
      </c>
      <c r="D43" s="53"/>
      <c r="E43" s="50"/>
      <c r="F43" s="53"/>
      <c r="G43" s="50"/>
      <c r="H43" s="53"/>
      <c r="I43" s="55"/>
      <c r="J43" s="56"/>
      <c r="K43" s="55"/>
      <c r="L43" s="56"/>
      <c r="M43" s="55"/>
      <c r="N43" s="56"/>
    </row>
    <row r="44" spans="1:14" ht="20.399999999999999" x14ac:dyDescent="0.35">
      <c r="A44" s="50"/>
      <c r="B44" s="50"/>
      <c r="C44" s="50"/>
      <c r="D44" s="53"/>
      <c r="E44" s="50"/>
      <c r="F44" s="102"/>
      <c r="G44" s="102"/>
      <c r="H44" s="102"/>
      <c r="I44" s="55"/>
      <c r="J44" s="56"/>
      <c r="K44" s="55"/>
      <c r="L44" s="56"/>
      <c r="M44" s="55"/>
      <c r="N44" s="56"/>
    </row>
  </sheetData>
  <mergeCells count="4">
    <mergeCell ref="F44:H44"/>
    <mergeCell ref="A1:O1"/>
    <mergeCell ref="A3:O3"/>
    <mergeCell ref="A4:O4"/>
  </mergeCells>
  <pageMargins left="0.7" right="0.7" top="0.75" bottom="0.75" header="0.3" footer="0.3"/>
  <pageSetup scale="73" orientation="landscape" r:id="rId1"/>
  <headerFooter>
    <oddFooter>&amp;CD-3/&amp;P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30"/>
  <sheetViews>
    <sheetView zoomScaleNormal="100" workbookViewId="0">
      <selection activeCell="K30" sqref="K30"/>
    </sheetView>
  </sheetViews>
  <sheetFormatPr defaultRowHeight="14.4" x14ac:dyDescent="0.3"/>
  <cols>
    <col min="1" max="1" width="29.109375" customWidth="1"/>
    <col min="2" max="2" width="14.44140625" style="67" customWidth="1"/>
    <col min="3" max="3" width="14.5546875" style="68" customWidth="1"/>
    <col min="4" max="4" width="2.88671875" customWidth="1"/>
    <col min="5" max="7" width="14.33203125" customWidth="1"/>
  </cols>
  <sheetData>
    <row r="1" spans="1:8" s="39" customFormat="1" ht="18" customHeight="1" x14ac:dyDescent="0.3">
      <c r="A1" s="101" t="s">
        <v>458</v>
      </c>
      <c r="B1" s="101"/>
      <c r="C1" s="101"/>
      <c r="D1" s="101"/>
      <c r="E1" s="101"/>
      <c r="F1" s="101"/>
      <c r="G1" s="101"/>
      <c r="H1" s="101"/>
    </row>
    <row r="2" spans="1:8" ht="11.1" customHeight="1" x14ac:dyDescent="0.3"/>
    <row r="3" spans="1:8" x14ac:dyDescent="0.3">
      <c r="A3" s="99" t="s">
        <v>451</v>
      </c>
      <c r="B3" s="99"/>
      <c r="C3" s="99"/>
      <c r="D3" s="99"/>
      <c r="E3" s="99"/>
      <c r="F3" s="99"/>
      <c r="G3" s="99"/>
    </row>
    <row r="4" spans="1:8" x14ac:dyDescent="0.3">
      <c r="A4" s="99" t="s">
        <v>452</v>
      </c>
      <c r="B4" s="99"/>
      <c r="C4" s="99"/>
      <c r="D4" s="99"/>
      <c r="E4" s="99"/>
      <c r="F4" s="99"/>
      <c r="G4" s="99"/>
    </row>
    <row r="5" spans="1:8" ht="11.1" customHeight="1" x14ac:dyDescent="0.3"/>
    <row r="6" spans="1:8" x14ac:dyDescent="0.3">
      <c r="A6" s="20" t="s">
        <v>400</v>
      </c>
      <c r="F6" s="30" t="s">
        <v>401</v>
      </c>
    </row>
    <row r="7" spans="1:8" x14ac:dyDescent="0.3">
      <c r="A7" s="16" t="s">
        <v>402</v>
      </c>
      <c r="B7" s="69" t="s">
        <v>403</v>
      </c>
      <c r="C7" s="70" t="s">
        <v>404</v>
      </c>
      <c r="D7" s="71"/>
    </row>
    <row r="8" spans="1:8" s="1" customFormat="1" ht="14.25" customHeight="1" x14ac:dyDescent="0.3">
      <c r="A8" s="3" t="s">
        <v>493</v>
      </c>
      <c r="B8" s="72"/>
      <c r="C8" s="73"/>
      <c r="D8" s="5"/>
      <c r="E8"/>
    </row>
    <row r="9" spans="1:8" s="1" customFormat="1" ht="11.1" customHeight="1" x14ac:dyDescent="0.2">
      <c r="A9" s="103" t="s">
        <v>497</v>
      </c>
      <c r="B9" s="105">
        <f>'D2-Means of Finance'!B15</f>
        <v>0</v>
      </c>
      <c r="C9" s="107"/>
      <c r="D9" s="5"/>
      <c r="E9" s="1" t="s">
        <v>405</v>
      </c>
    </row>
    <row r="10" spans="1:8" s="1" customFormat="1" ht="14.25" customHeight="1" x14ac:dyDescent="0.2">
      <c r="A10" s="104"/>
      <c r="B10" s="106"/>
      <c r="C10" s="108"/>
      <c r="D10" s="5"/>
      <c r="E10" s="1" t="s">
        <v>406</v>
      </c>
    </row>
    <row r="11" spans="1:8" s="1" customFormat="1" ht="15.75" customHeight="1" x14ac:dyDescent="0.2">
      <c r="A11" s="3" t="s">
        <v>407</v>
      </c>
      <c r="B11" s="72"/>
      <c r="C11" s="73"/>
      <c r="D11" s="5"/>
    </row>
    <row r="12" spans="1:8" s="1" customFormat="1" ht="11.1" customHeight="1" x14ac:dyDescent="0.2">
      <c r="A12" s="3"/>
      <c r="B12" s="72"/>
      <c r="C12" s="73"/>
      <c r="D12" s="5"/>
      <c r="E12" s="1" t="s">
        <v>408</v>
      </c>
    </row>
    <row r="13" spans="1:8" s="1" customFormat="1" ht="11.1" customHeight="1" x14ac:dyDescent="0.2">
      <c r="A13" s="3"/>
      <c r="B13" s="72"/>
      <c r="C13" s="73"/>
      <c r="D13" s="5"/>
      <c r="E13" s="1" t="s">
        <v>409</v>
      </c>
    </row>
    <row r="14" spans="1:8" s="1" customFormat="1" ht="11.1" customHeight="1" x14ac:dyDescent="0.2">
      <c r="A14" s="3"/>
      <c r="B14" s="72"/>
      <c r="C14" s="73"/>
      <c r="D14" s="5"/>
      <c r="E14" s="1" t="s">
        <v>410</v>
      </c>
    </row>
    <row r="15" spans="1:8" s="1" customFormat="1" ht="11.1" customHeight="1" x14ac:dyDescent="0.2">
      <c r="A15" s="3"/>
      <c r="B15" s="72"/>
      <c r="C15" s="73"/>
      <c r="D15" s="5"/>
      <c r="E15" s="1" t="s">
        <v>411</v>
      </c>
    </row>
    <row r="16" spans="1:8" s="1" customFormat="1" ht="11.1" customHeight="1" x14ac:dyDescent="0.2">
      <c r="A16" s="103" t="s">
        <v>496</v>
      </c>
      <c r="B16" s="105"/>
      <c r="C16" s="107"/>
      <c r="D16" s="5"/>
      <c r="E16" s="1" t="s">
        <v>412</v>
      </c>
    </row>
    <row r="17" spans="1:5" s="1" customFormat="1" ht="12.75" customHeight="1" x14ac:dyDescent="0.2">
      <c r="A17" s="104"/>
      <c r="B17" s="106"/>
      <c r="C17" s="108"/>
      <c r="D17" s="5"/>
      <c r="E17" s="1" t="s">
        <v>413</v>
      </c>
    </row>
    <row r="18" spans="1:5" s="1" customFormat="1" ht="14.25" customHeight="1" x14ac:dyDescent="0.2">
      <c r="A18" s="3" t="s">
        <v>494</v>
      </c>
      <c r="B18" s="72">
        <f>SUM(B8:B17)</f>
        <v>0</v>
      </c>
      <c r="C18" s="73">
        <f>SUM(C8:C17)</f>
        <v>0</v>
      </c>
      <c r="D18" s="5"/>
      <c r="E18" s="1" t="s">
        <v>414</v>
      </c>
    </row>
    <row r="19" spans="1:5" s="1" customFormat="1" ht="14.25" customHeight="1" x14ac:dyDescent="0.2">
      <c r="A19" s="9"/>
      <c r="B19" s="74"/>
      <c r="C19" s="75"/>
      <c r="D19" s="5"/>
      <c r="E19" s="1" t="s">
        <v>415</v>
      </c>
    </row>
    <row r="20" spans="1:5" s="1" customFormat="1" ht="12.75" customHeight="1" x14ac:dyDescent="0.2">
      <c r="A20" s="103" t="s">
        <v>498</v>
      </c>
      <c r="B20" s="105"/>
      <c r="C20" s="107"/>
      <c r="D20" s="5"/>
      <c r="E20" s="1" t="s">
        <v>416</v>
      </c>
    </row>
    <row r="21" spans="1:5" s="1" customFormat="1" ht="11.1" customHeight="1" x14ac:dyDescent="0.2">
      <c r="A21" s="104"/>
      <c r="B21" s="106"/>
      <c r="C21" s="108"/>
      <c r="D21" s="5"/>
      <c r="E21" s="1" t="s">
        <v>417</v>
      </c>
    </row>
    <row r="22" spans="1:5" s="1" customFormat="1" ht="12.75" customHeight="1" x14ac:dyDescent="0.2">
      <c r="A22" s="103" t="s">
        <v>499</v>
      </c>
      <c r="B22" s="105"/>
      <c r="C22" s="107"/>
      <c r="D22" s="5"/>
    </row>
    <row r="23" spans="1:5" s="1" customFormat="1" ht="11.1" customHeight="1" x14ac:dyDescent="0.2">
      <c r="A23" s="104"/>
      <c r="B23" s="106"/>
      <c r="C23" s="108"/>
      <c r="D23" s="5"/>
      <c r="E23" s="1" t="s">
        <v>418</v>
      </c>
    </row>
    <row r="24" spans="1:5" s="1" customFormat="1" ht="13.5" customHeight="1" x14ac:dyDescent="0.2">
      <c r="A24" s="103" t="s">
        <v>500</v>
      </c>
      <c r="B24" s="105"/>
      <c r="C24" s="107"/>
      <c r="D24" s="5"/>
      <c r="E24" s="1" t="s">
        <v>419</v>
      </c>
    </row>
    <row r="25" spans="1:5" s="1" customFormat="1" ht="11.1" customHeight="1" x14ac:dyDescent="0.2">
      <c r="A25" s="104"/>
      <c r="B25" s="106"/>
      <c r="C25" s="108"/>
      <c r="D25" s="5"/>
      <c r="E25" s="1" t="s">
        <v>420</v>
      </c>
    </row>
    <row r="26" spans="1:5" s="1" customFormat="1" ht="13.5" customHeight="1" x14ac:dyDescent="0.2">
      <c r="A26" s="103" t="s">
        <v>501</v>
      </c>
      <c r="B26" s="105"/>
      <c r="C26" s="107"/>
      <c r="D26" s="5"/>
      <c r="E26" s="1" t="s">
        <v>421</v>
      </c>
    </row>
    <row r="27" spans="1:5" s="1" customFormat="1" ht="11.1" customHeight="1" x14ac:dyDescent="0.2">
      <c r="A27" s="104"/>
      <c r="B27" s="106"/>
      <c r="C27" s="108"/>
      <c r="D27" s="5"/>
      <c r="E27" s="1" t="s">
        <v>422</v>
      </c>
    </row>
    <row r="28" spans="1:5" s="1" customFormat="1" ht="12" customHeight="1" x14ac:dyDescent="0.2">
      <c r="A28" s="103" t="s">
        <v>502</v>
      </c>
      <c r="B28" s="105"/>
      <c r="C28" s="107"/>
      <c r="D28" s="5"/>
      <c r="E28" s="1" t="s">
        <v>423</v>
      </c>
    </row>
    <row r="29" spans="1:5" s="1" customFormat="1" ht="11.1" customHeight="1" x14ac:dyDescent="0.2">
      <c r="A29" s="104"/>
      <c r="B29" s="106"/>
      <c r="C29" s="108"/>
      <c r="D29" s="5"/>
      <c r="E29" s="1" t="s">
        <v>424</v>
      </c>
    </row>
    <row r="30" spans="1:5" s="1" customFormat="1" ht="11.1" customHeight="1" x14ac:dyDescent="0.2">
      <c r="A30" s="3"/>
      <c r="B30" s="72"/>
      <c r="C30" s="73"/>
      <c r="D30" s="5"/>
      <c r="E30" s="1" t="s">
        <v>425</v>
      </c>
    </row>
    <row r="31" spans="1:5" s="1" customFormat="1" ht="11.1" customHeight="1" x14ac:dyDescent="0.2">
      <c r="A31" s="3"/>
      <c r="B31" s="72"/>
      <c r="C31" s="73"/>
      <c r="D31" s="5"/>
      <c r="E31" s="1" t="s">
        <v>426</v>
      </c>
    </row>
    <row r="32" spans="1:5" s="1" customFormat="1" ht="11.1" customHeight="1" x14ac:dyDescent="0.2">
      <c r="A32" s="3"/>
      <c r="B32" s="72"/>
      <c r="C32" s="73"/>
      <c r="D32" s="5"/>
      <c r="E32" s="1" t="s">
        <v>427</v>
      </c>
    </row>
    <row r="33" spans="1:5" s="1" customFormat="1" ht="11.1" customHeight="1" x14ac:dyDescent="0.2">
      <c r="A33" s="3"/>
      <c r="B33" s="72"/>
      <c r="C33" s="73"/>
      <c r="D33" s="5"/>
      <c r="E33" s="1" t="s">
        <v>428</v>
      </c>
    </row>
    <row r="34" spans="1:5" s="1" customFormat="1" ht="11.1" customHeight="1" x14ac:dyDescent="0.2">
      <c r="A34" s="3"/>
      <c r="B34" s="72"/>
      <c r="C34" s="73"/>
      <c r="D34" s="5"/>
      <c r="E34" s="1" t="s">
        <v>429</v>
      </c>
    </row>
    <row r="35" spans="1:5" s="1" customFormat="1" ht="11.1" customHeight="1" x14ac:dyDescent="0.2">
      <c r="A35" s="3"/>
      <c r="B35" s="72"/>
      <c r="C35" s="73"/>
      <c r="D35" s="5"/>
      <c r="E35" s="1" t="s">
        <v>430</v>
      </c>
    </row>
    <row r="36" spans="1:5" s="1" customFormat="1" ht="11.1" customHeight="1" x14ac:dyDescent="0.2">
      <c r="A36" s="3"/>
      <c r="B36" s="72"/>
      <c r="C36" s="73"/>
      <c r="D36" s="5"/>
      <c r="E36" s="1" t="s">
        <v>431</v>
      </c>
    </row>
    <row r="37" spans="1:5" s="1" customFormat="1" ht="11.1" customHeight="1" x14ac:dyDescent="0.2">
      <c r="A37" s="3"/>
      <c r="B37" s="72"/>
      <c r="C37" s="73"/>
      <c r="D37" s="5"/>
      <c r="E37" s="1" t="s">
        <v>432</v>
      </c>
    </row>
    <row r="38" spans="1:5" s="1" customFormat="1" ht="11.1" customHeight="1" x14ac:dyDescent="0.2">
      <c r="A38" s="3"/>
      <c r="B38" s="72"/>
      <c r="C38" s="73"/>
      <c r="D38" s="5"/>
    </row>
    <row r="39" spans="1:5" s="1" customFormat="1" ht="11.1" customHeight="1" x14ac:dyDescent="0.2">
      <c r="A39" s="3"/>
      <c r="B39" s="72"/>
      <c r="C39" s="73"/>
      <c r="D39" s="5"/>
      <c r="E39" s="1" t="s">
        <v>433</v>
      </c>
    </row>
    <row r="40" spans="1:5" s="1" customFormat="1" ht="20.399999999999999" x14ac:dyDescent="0.2">
      <c r="A40" s="97" t="s">
        <v>495</v>
      </c>
      <c r="B40" s="72">
        <f>SUM(B20:B39)</f>
        <v>0</v>
      </c>
      <c r="C40" s="73">
        <f>SUM(C20:C39)</f>
        <v>0</v>
      </c>
      <c r="D40" s="5"/>
      <c r="E40" s="1" t="s">
        <v>434</v>
      </c>
    </row>
    <row r="41" spans="1:5" s="1" customFormat="1" ht="11.1" customHeight="1" x14ac:dyDescent="0.2">
      <c r="A41" s="3"/>
      <c r="B41" s="72"/>
      <c r="C41" s="73"/>
      <c r="D41" s="5"/>
    </row>
    <row r="42" spans="1:5" s="1" customFormat="1" ht="11.1" customHeight="1" x14ac:dyDescent="0.2">
      <c r="A42" s="103" t="s">
        <v>503</v>
      </c>
      <c r="B42" s="105">
        <f>SUM(B40,B18)</f>
        <v>0</v>
      </c>
      <c r="C42" s="107">
        <f>SUM(C40,C18)</f>
        <v>0</v>
      </c>
      <c r="D42" s="5"/>
      <c r="E42" s="1" t="s">
        <v>435</v>
      </c>
    </row>
    <row r="43" spans="1:5" s="1" customFormat="1" ht="12.75" customHeight="1" x14ac:dyDescent="0.2">
      <c r="A43" s="104"/>
      <c r="B43" s="106"/>
      <c r="C43" s="108"/>
      <c r="D43" s="5"/>
    </row>
    <row r="44" spans="1:5" s="1" customFormat="1" ht="11.1" customHeight="1" x14ac:dyDescent="0.2">
      <c r="A44" s="3"/>
      <c r="B44" s="72"/>
      <c r="C44" s="73"/>
      <c r="D44" s="5"/>
    </row>
    <row r="45" spans="1:5" s="1" customFormat="1" ht="12.75" customHeight="1" x14ac:dyDescent="0.2">
      <c r="A45" s="3" t="s">
        <v>436</v>
      </c>
      <c r="B45" s="72"/>
      <c r="C45" s="73"/>
      <c r="D45" s="5"/>
      <c r="E45" s="1" t="s">
        <v>437</v>
      </c>
    </row>
    <row r="46" spans="1:5" s="1" customFormat="1" ht="11.1" customHeight="1" x14ac:dyDescent="0.2">
      <c r="A46" s="103" t="s">
        <v>504</v>
      </c>
      <c r="B46" s="105"/>
      <c r="C46" s="107"/>
      <c r="D46" s="5"/>
    </row>
    <row r="47" spans="1:5" s="1" customFormat="1" ht="11.25" customHeight="1" x14ac:dyDescent="0.2">
      <c r="A47" s="104"/>
      <c r="B47" s="106"/>
      <c r="C47" s="108"/>
      <c r="D47" s="5"/>
      <c r="E47" s="1" t="s">
        <v>437</v>
      </c>
    </row>
    <row r="48" spans="1:5" s="1" customFormat="1" ht="15" customHeight="1" x14ac:dyDescent="0.2">
      <c r="A48" s="3" t="s">
        <v>438</v>
      </c>
      <c r="B48" s="72"/>
      <c r="C48" s="73"/>
      <c r="D48" s="5"/>
    </row>
    <row r="49" spans="1:5" s="1" customFormat="1" ht="11.1" customHeight="1" x14ac:dyDescent="0.2">
      <c r="A49" s="3"/>
      <c r="B49" s="72"/>
      <c r="C49" s="73"/>
      <c r="D49" s="5"/>
      <c r="E49" s="1" t="s">
        <v>437</v>
      </c>
    </row>
    <row r="50" spans="1:5" s="1" customFormat="1" ht="11.1" customHeight="1" x14ac:dyDescent="0.2">
      <c r="A50" s="3"/>
      <c r="B50" s="72"/>
      <c r="C50" s="73"/>
      <c r="D50" s="5"/>
    </row>
    <row r="51" spans="1:5" s="1" customFormat="1" ht="11.1" customHeight="1" x14ac:dyDescent="0.2">
      <c r="A51" s="3"/>
      <c r="B51" s="72"/>
      <c r="C51" s="73"/>
      <c r="D51" s="5"/>
      <c r="E51" s="1" t="s">
        <v>437</v>
      </c>
    </row>
    <row r="52" spans="1:5" s="1" customFormat="1" ht="11.1" customHeight="1" x14ac:dyDescent="0.2">
      <c r="A52" s="3"/>
      <c r="B52" s="72"/>
      <c r="C52" s="73"/>
      <c r="D52" s="5"/>
    </row>
    <row r="53" spans="1:5" s="1" customFormat="1" ht="11.1" customHeight="1" x14ac:dyDescent="0.2">
      <c r="A53" s="3"/>
      <c r="B53" s="72"/>
      <c r="C53" s="73"/>
      <c r="D53" s="5"/>
      <c r="E53" s="1" t="s">
        <v>439</v>
      </c>
    </row>
    <row r="54" spans="1:5" s="1" customFormat="1" ht="11.1" customHeight="1" x14ac:dyDescent="0.2">
      <c r="A54" s="3"/>
      <c r="B54" s="72"/>
      <c r="C54" s="73"/>
      <c r="D54" s="5"/>
    </row>
    <row r="55" spans="1:5" s="1" customFormat="1" ht="11.1" customHeight="1" x14ac:dyDescent="0.2">
      <c r="A55" s="3"/>
      <c r="B55" s="72"/>
      <c r="C55" s="73"/>
      <c r="D55" s="5"/>
    </row>
    <row r="56" spans="1:5" s="1" customFormat="1" ht="11.1" customHeight="1" x14ac:dyDescent="0.2">
      <c r="A56" s="3" t="s">
        <v>440</v>
      </c>
      <c r="B56" s="72">
        <f>SUM(B42:B55)</f>
        <v>0</v>
      </c>
      <c r="C56" s="73">
        <f>SUM(C42:C55)</f>
        <v>0</v>
      </c>
      <c r="D56" s="5"/>
    </row>
    <row r="57" spans="1:5" s="1" customFormat="1" ht="11.1" customHeight="1" x14ac:dyDescent="0.2">
      <c r="B57" s="76"/>
      <c r="C57" s="77"/>
    </row>
    <row r="58" spans="1:5" s="1" customFormat="1" ht="11.1" customHeight="1" x14ac:dyDescent="0.2">
      <c r="A58" s="1" t="s">
        <v>441</v>
      </c>
      <c r="B58" s="76"/>
      <c r="C58" s="77"/>
    </row>
    <row r="59" spans="1:5" s="1" customFormat="1" ht="11.1" customHeight="1" x14ac:dyDescent="0.2">
      <c r="B59" s="76"/>
      <c r="C59" s="77"/>
    </row>
    <row r="60" spans="1:5" s="1" customFormat="1" ht="11.1" customHeight="1" x14ac:dyDescent="0.2">
      <c r="B60" s="76"/>
      <c r="C60" s="77"/>
    </row>
    <row r="61" spans="1:5" s="1" customFormat="1" ht="11.1" customHeight="1" x14ac:dyDescent="0.2">
      <c r="A61" s="1" t="s">
        <v>442</v>
      </c>
      <c r="B61" s="76"/>
      <c r="C61" s="77"/>
    </row>
    <row r="62" spans="1:5" s="1" customFormat="1" ht="11.1" customHeight="1" x14ac:dyDescent="0.2">
      <c r="B62" s="76"/>
      <c r="C62" s="77"/>
    </row>
    <row r="63" spans="1:5" s="1" customFormat="1" ht="11.1" customHeight="1" x14ac:dyDescent="0.2">
      <c r="B63" s="76"/>
      <c r="C63" s="77"/>
    </row>
    <row r="64" spans="1:5" s="1" customFormat="1" ht="11.1" customHeight="1" x14ac:dyDescent="0.2">
      <c r="B64" s="76"/>
      <c r="C64" s="77"/>
    </row>
    <row r="65" spans="2:3" s="1" customFormat="1" ht="11.1" customHeight="1" x14ac:dyDescent="0.2">
      <c r="B65" s="76"/>
      <c r="C65" s="77"/>
    </row>
    <row r="66" spans="2:3" s="1" customFormat="1" ht="11.1" customHeight="1" x14ac:dyDescent="0.2">
      <c r="B66" s="76"/>
      <c r="C66" s="77"/>
    </row>
    <row r="67" spans="2:3" s="1" customFormat="1" ht="11.1" customHeight="1" x14ac:dyDescent="0.2">
      <c r="B67" s="76"/>
      <c r="C67" s="77"/>
    </row>
    <row r="68" spans="2:3" s="1" customFormat="1" ht="11.1" customHeight="1" x14ac:dyDescent="0.2">
      <c r="B68" s="76"/>
      <c r="C68" s="77"/>
    </row>
    <row r="69" spans="2:3" s="1" customFormat="1" ht="11.1" customHeight="1" x14ac:dyDescent="0.2">
      <c r="B69" s="76"/>
      <c r="C69" s="77"/>
    </row>
    <row r="70" spans="2:3" s="1" customFormat="1" ht="11.1" customHeight="1" x14ac:dyDescent="0.2">
      <c r="B70" s="76"/>
      <c r="C70" s="77"/>
    </row>
    <row r="71" spans="2:3" s="1" customFormat="1" ht="11.1" customHeight="1" x14ac:dyDescent="0.2">
      <c r="B71" s="76"/>
      <c r="C71" s="77"/>
    </row>
    <row r="72" spans="2:3" s="1" customFormat="1" ht="11.1" customHeight="1" x14ac:dyDescent="0.2">
      <c r="B72" s="76"/>
      <c r="C72" s="77"/>
    </row>
    <row r="73" spans="2:3" s="1" customFormat="1" ht="11.1" customHeight="1" x14ac:dyDescent="0.2">
      <c r="B73" s="76"/>
      <c r="C73" s="77"/>
    </row>
    <row r="74" spans="2:3" s="1" customFormat="1" ht="11.1" customHeight="1" x14ac:dyDescent="0.2">
      <c r="B74" s="76"/>
      <c r="C74" s="77"/>
    </row>
    <row r="75" spans="2:3" s="1" customFormat="1" ht="11.1" customHeight="1" x14ac:dyDescent="0.2">
      <c r="B75" s="76"/>
      <c r="C75" s="77"/>
    </row>
    <row r="76" spans="2:3" s="1" customFormat="1" ht="11.1" customHeight="1" x14ac:dyDescent="0.2">
      <c r="B76" s="76"/>
      <c r="C76" s="77"/>
    </row>
    <row r="77" spans="2:3" s="1" customFormat="1" ht="11.1" customHeight="1" x14ac:dyDescent="0.2">
      <c r="B77" s="76"/>
      <c r="C77" s="77"/>
    </row>
    <row r="78" spans="2:3" s="1" customFormat="1" ht="11.1" customHeight="1" x14ac:dyDescent="0.2">
      <c r="B78" s="76"/>
      <c r="C78" s="77"/>
    </row>
    <row r="79" spans="2:3" s="1" customFormat="1" ht="11.1" customHeight="1" x14ac:dyDescent="0.2">
      <c r="B79" s="76"/>
      <c r="C79" s="77"/>
    </row>
    <row r="80" spans="2:3" s="1" customFormat="1" ht="11.1" customHeight="1" x14ac:dyDescent="0.2">
      <c r="B80" s="76"/>
      <c r="C80" s="77"/>
    </row>
    <row r="81" spans="2:3" s="1" customFormat="1" ht="11.1" customHeight="1" x14ac:dyDescent="0.2">
      <c r="B81" s="76"/>
      <c r="C81" s="77"/>
    </row>
    <row r="82" spans="2:3" s="1" customFormat="1" ht="11.1" customHeight="1" x14ac:dyDescent="0.2">
      <c r="B82" s="76"/>
      <c r="C82" s="77"/>
    </row>
    <row r="83" spans="2:3" s="1" customFormat="1" ht="11.1" customHeight="1" x14ac:dyDescent="0.2">
      <c r="B83" s="76"/>
      <c r="C83" s="77"/>
    </row>
    <row r="84" spans="2:3" s="1" customFormat="1" ht="11.1" customHeight="1" x14ac:dyDescent="0.2">
      <c r="B84" s="76"/>
      <c r="C84" s="77"/>
    </row>
    <row r="85" spans="2:3" s="1" customFormat="1" ht="11.1" customHeight="1" x14ac:dyDescent="0.2">
      <c r="B85" s="76"/>
      <c r="C85" s="77"/>
    </row>
    <row r="86" spans="2:3" s="1" customFormat="1" ht="11.1" customHeight="1" x14ac:dyDescent="0.2">
      <c r="B86" s="76"/>
      <c r="C86" s="77"/>
    </row>
    <row r="87" spans="2:3" s="1" customFormat="1" ht="11.1" customHeight="1" x14ac:dyDescent="0.2">
      <c r="B87" s="76"/>
      <c r="C87" s="77"/>
    </row>
    <row r="88" spans="2:3" s="1" customFormat="1" ht="11.1" customHeight="1" x14ac:dyDescent="0.2">
      <c r="B88" s="76"/>
      <c r="C88" s="77"/>
    </row>
    <row r="89" spans="2:3" s="1" customFormat="1" ht="11.1" customHeight="1" x14ac:dyDescent="0.2">
      <c r="B89" s="76"/>
      <c r="C89" s="77"/>
    </row>
    <row r="90" spans="2:3" s="1" customFormat="1" ht="11.1" customHeight="1" x14ac:dyDescent="0.2">
      <c r="B90" s="76"/>
      <c r="C90" s="77"/>
    </row>
    <row r="91" spans="2:3" s="1" customFormat="1" ht="11.1" customHeight="1" x14ac:dyDescent="0.2">
      <c r="B91" s="76"/>
      <c r="C91" s="77"/>
    </row>
    <row r="92" spans="2:3" s="1" customFormat="1" ht="11.1" customHeight="1" x14ac:dyDescent="0.2">
      <c r="B92" s="76"/>
      <c r="C92" s="77"/>
    </row>
    <row r="93" spans="2:3" s="1" customFormat="1" ht="11.1" customHeight="1" x14ac:dyDescent="0.2">
      <c r="B93" s="76"/>
      <c r="C93" s="77"/>
    </row>
    <row r="94" spans="2:3" s="1" customFormat="1" ht="11.1" customHeight="1" x14ac:dyDescent="0.2">
      <c r="B94" s="76"/>
      <c r="C94" s="77"/>
    </row>
    <row r="95" spans="2:3" s="1" customFormat="1" ht="11.1" customHeight="1" x14ac:dyDescent="0.2">
      <c r="B95" s="76"/>
      <c r="C95" s="77"/>
    </row>
    <row r="96" spans="2:3" s="1" customFormat="1" ht="11.1" customHeight="1" x14ac:dyDescent="0.2">
      <c r="B96" s="76"/>
      <c r="C96" s="77"/>
    </row>
    <row r="97" spans="2:3" s="1" customFormat="1" ht="11.1" customHeight="1" x14ac:dyDescent="0.2">
      <c r="B97" s="76"/>
      <c r="C97" s="77"/>
    </row>
    <row r="98" spans="2:3" s="1" customFormat="1" ht="11.1" customHeight="1" x14ac:dyDescent="0.2">
      <c r="B98" s="76"/>
      <c r="C98" s="77"/>
    </row>
    <row r="99" spans="2:3" s="1" customFormat="1" ht="11.1" customHeight="1" x14ac:dyDescent="0.2">
      <c r="B99" s="76"/>
      <c r="C99" s="77"/>
    </row>
    <row r="100" spans="2:3" s="1" customFormat="1" ht="11.1" customHeight="1" x14ac:dyDescent="0.2">
      <c r="B100" s="76"/>
      <c r="C100" s="77"/>
    </row>
    <row r="101" spans="2:3" s="1" customFormat="1" ht="11.1" customHeight="1" x14ac:dyDescent="0.2">
      <c r="B101" s="76"/>
      <c r="C101" s="77"/>
    </row>
    <row r="102" spans="2:3" s="1" customFormat="1" ht="11.1" customHeight="1" x14ac:dyDescent="0.2">
      <c r="B102" s="76"/>
      <c r="C102" s="77"/>
    </row>
    <row r="103" spans="2:3" s="1" customFormat="1" ht="11.1" customHeight="1" x14ac:dyDescent="0.2">
      <c r="B103" s="76"/>
      <c r="C103" s="77"/>
    </row>
    <row r="104" spans="2:3" s="1" customFormat="1" ht="11.1" customHeight="1" x14ac:dyDescent="0.2">
      <c r="B104" s="76"/>
      <c r="C104" s="77"/>
    </row>
    <row r="105" spans="2:3" s="1" customFormat="1" ht="11.1" customHeight="1" x14ac:dyDescent="0.2">
      <c r="B105" s="76"/>
      <c r="C105" s="77"/>
    </row>
    <row r="106" spans="2:3" s="1" customFormat="1" ht="11.1" customHeight="1" x14ac:dyDescent="0.2">
      <c r="B106" s="76"/>
      <c r="C106" s="77"/>
    </row>
    <row r="107" spans="2:3" s="1" customFormat="1" ht="11.1" customHeight="1" x14ac:dyDescent="0.2">
      <c r="B107" s="76"/>
      <c r="C107" s="77"/>
    </row>
    <row r="108" spans="2:3" s="1" customFormat="1" ht="11.1" customHeight="1" x14ac:dyDescent="0.2">
      <c r="B108" s="76"/>
      <c r="C108" s="77"/>
    </row>
    <row r="109" spans="2:3" s="1" customFormat="1" ht="11.1" customHeight="1" x14ac:dyDescent="0.2">
      <c r="B109" s="76"/>
      <c r="C109" s="77"/>
    </row>
    <row r="110" spans="2:3" s="1" customFormat="1" ht="11.1" customHeight="1" x14ac:dyDescent="0.2">
      <c r="B110" s="76"/>
      <c r="C110" s="77"/>
    </row>
    <row r="111" spans="2:3" s="1" customFormat="1" ht="11.1" customHeight="1" x14ac:dyDescent="0.2">
      <c r="B111" s="76"/>
      <c r="C111" s="77"/>
    </row>
    <row r="112" spans="2:3" s="1" customFormat="1" ht="11.1" customHeight="1" x14ac:dyDescent="0.2">
      <c r="B112" s="76"/>
      <c r="C112" s="77"/>
    </row>
    <row r="113" spans="2:3" s="1" customFormat="1" ht="11.1" customHeight="1" x14ac:dyDescent="0.2">
      <c r="B113" s="76"/>
      <c r="C113" s="77"/>
    </row>
    <row r="114" spans="2:3" s="1" customFormat="1" ht="11.1" customHeight="1" x14ac:dyDescent="0.2">
      <c r="B114" s="76"/>
      <c r="C114" s="77"/>
    </row>
    <row r="115" spans="2:3" s="1" customFormat="1" ht="11.1" customHeight="1" x14ac:dyDescent="0.2">
      <c r="B115" s="76"/>
      <c r="C115" s="77"/>
    </row>
    <row r="116" spans="2:3" s="1" customFormat="1" ht="11.1" customHeight="1" x14ac:dyDescent="0.2">
      <c r="B116" s="76"/>
      <c r="C116" s="77"/>
    </row>
    <row r="117" spans="2:3" s="1" customFormat="1" ht="11.1" customHeight="1" x14ac:dyDescent="0.2">
      <c r="B117" s="76"/>
      <c r="C117" s="77"/>
    </row>
    <row r="118" spans="2:3" s="1" customFormat="1" ht="11.1" customHeight="1" x14ac:dyDescent="0.2">
      <c r="B118" s="76"/>
      <c r="C118" s="77"/>
    </row>
    <row r="119" spans="2:3" s="1" customFormat="1" ht="11.1" customHeight="1" x14ac:dyDescent="0.2">
      <c r="B119" s="76"/>
      <c r="C119" s="77"/>
    </row>
    <row r="120" spans="2:3" s="1" customFormat="1" ht="11.1" customHeight="1" x14ac:dyDescent="0.2">
      <c r="B120" s="76"/>
      <c r="C120" s="77"/>
    </row>
    <row r="121" spans="2:3" s="1" customFormat="1" ht="11.1" customHeight="1" x14ac:dyDescent="0.2">
      <c r="B121" s="76"/>
      <c r="C121" s="77"/>
    </row>
    <row r="122" spans="2:3" s="1" customFormat="1" ht="11.1" customHeight="1" x14ac:dyDescent="0.2">
      <c r="B122" s="76"/>
      <c r="C122" s="77"/>
    </row>
    <row r="123" spans="2:3" s="1" customFormat="1" ht="11.1" customHeight="1" x14ac:dyDescent="0.2">
      <c r="B123" s="76"/>
      <c r="C123" s="77"/>
    </row>
    <row r="124" spans="2:3" s="1" customFormat="1" ht="11.1" customHeight="1" x14ac:dyDescent="0.2">
      <c r="B124" s="76"/>
      <c r="C124" s="77"/>
    </row>
    <row r="125" spans="2:3" s="1" customFormat="1" ht="11.1" customHeight="1" x14ac:dyDescent="0.2">
      <c r="B125" s="76"/>
      <c r="C125" s="77"/>
    </row>
    <row r="126" spans="2:3" s="1" customFormat="1" ht="11.1" customHeight="1" x14ac:dyDescent="0.2">
      <c r="B126" s="76"/>
      <c r="C126" s="77"/>
    </row>
    <row r="127" spans="2:3" s="1" customFormat="1" ht="11.1" customHeight="1" x14ac:dyDescent="0.2">
      <c r="B127" s="76"/>
      <c r="C127" s="77"/>
    </row>
    <row r="128" spans="2:3" s="1" customFormat="1" ht="11.1" customHeight="1" x14ac:dyDescent="0.2">
      <c r="B128" s="76"/>
      <c r="C128" s="77"/>
    </row>
    <row r="129" spans="2:3" s="1" customFormat="1" ht="11.1" customHeight="1" x14ac:dyDescent="0.2">
      <c r="B129" s="76"/>
      <c r="C129" s="77"/>
    </row>
    <row r="130" spans="2:3" s="1" customFormat="1" ht="11.1" customHeight="1" x14ac:dyDescent="0.2">
      <c r="B130" s="76"/>
      <c r="C130" s="77"/>
    </row>
    <row r="131" spans="2:3" s="1" customFormat="1" ht="11.1" customHeight="1" x14ac:dyDescent="0.2">
      <c r="B131" s="76"/>
      <c r="C131" s="77"/>
    </row>
    <row r="132" spans="2:3" s="1" customFormat="1" ht="11.1" customHeight="1" x14ac:dyDescent="0.2">
      <c r="B132" s="76"/>
      <c r="C132" s="77"/>
    </row>
    <row r="133" spans="2:3" s="1" customFormat="1" ht="11.1" customHeight="1" x14ac:dyDescent="0.2">
      <c r="B133" s="76"/>
      <c r="C133" s="77"/>
    </row>
    <row r="134" spans="2:3" s="1" customFormat="1" ht="11.1" customHeight="1" x14ac:dyDescent="0.2">
      <c r="B134" s="76"/>
      <c r="C134" s="77"/>
    </row>
    <row r="135" spans="2:3" s="1" customFormat="1" ht="11.1" customHeight="1" x14ac:dyDescent="0.2">
      <c r="B135" s="76"/>
      <c r="C135" s="77"/>
    </row>
    <row r="136" spans="2:3" s="1" customFormat="1" ht="11.1" customHeight="1" x14ac:dyDescent="0.2">
      <c r="B136" s="76"/>
      <c r="C136" s="77"/>
    </row>
    <row r="137" spans="2:3" s="1" customFormat="1" ht="11.1" customHeight="1" x14ac:dyDescent="0.2">
      <c r="B137" s="76"/>
      <c r="C137" s="77"/>
    </row>
    <row r="138" spans="2:3" s="1" customFormat="1" ht="11.1" customHeight="1" x14ac:dyDescent="0.2">
      <c r="B138" s="76"/>
      <c r="C138" s="77"/>
    </row>
    <row r="139" spans="2:3" s="1" customFormat="1" ht="11.1" customHeight="1" x14ac:dyDescent="0.2">
      <c r="B139" s="76"/>
      <c r="C139" s="77"/>
    </row>
    <row r="140" spans="2:3" s="1" customFormat="1" ht="11.1" customHeight="1" x14ac:dyDescent="0.2">
      <c r="B140" s="76"/>
      <c r="C140" s="77"/>
    </row>
    <row r="141" spans="2:3" s="1" customFormat="1" ht="11.1" customHeight="1" x14ac:dyDescent="0.2">
      <c r="B141" s="76"/>
      <c r="C141" s="77"/>
    </row>
    <row r="142" spans="2:3" s="1" customFormat="1" ht="11.1" customHeight="1" x14ac:dyDescent="0.2">
      <c r="B142" s="76"/>
      <c r="C142" s="77"/>
    </row>
    <row r="143" spans="2:3" s="1" customFormat="1" ht="11.1" customHeight="1" x14ac:dyDescent="0.2">
      <c r="B143" s="76"/>
      <c r="C143" s="77"/>
    </row>
    <row r="144" spans="2:3" s="1" customFormat="1" ht="11.1" customHeight="1" x14ac:dyDescent="0.2">
      <c r="B144" s="76"/>
      <c r="C144" s="77"/>
    </row>
    <row r="145" spans="2:3" s="1" customFormat="1" ht="11.1" customHeight="1" x14ac:dyDescent="0.2">
      <c r="B145" s="76"/>
      <c r="C145" s="77"/>
    </row>
    <row r="146" spans="2:3" s="1" customFormat="1" ht="11.1" customHeight="1" x14ac:dyDescent="0.2">
      <c r="B146" s="76"/>
      <c r="C146" s="77"/>
    </row>
    <row r="147" spans="2:3" s="1" customFormat="1" ht="11.1" customHeight="1" x14ac:dyDescent="0.2">
      <c r="B147" s="76"/>
      <c r="C147" s="77"/>
    </row>
    <row r="148" spans="2:3" s="1" customFormat="1" ht="11.1" customHeight="1" x14ac:dyDescent="0.2">
      <c r="B148" s="76"/>
      <c r="C148" s="77"/>
    </row>
    <row r="149" spans="2:3" s="1" customFormat="1" ht="11.1" customHeight="1" x14ac:dyDescent="0.2">
      <c r="B149" s="76"/>
      <c r="C149" s="77"/>
    </row>
    <row r="150" spans="2:3" s="1" customFormat="1" ht="11.1" customHeight="1" x14ac:dyDescent="0.2">
      <c r="B150" s="76"/>
      <c r="C150" s="77"/>
    </row>
    <row r="151" spans="2:3" s="1" customFormat="1" ht="11.1" customHeight="1" x14ac:dyDescent="0.2">
      <c r="B151" s="76"/>
      <c r="C151" s="77"/>
    </row>
    <row r="152" spans="2:3" s="1" customFormat="1" ht="11.1" customHeight="1" x14ac:dyDescent="0.2">
      <c r="B152" s="76"/>
      <c r="C152" s="77"/>
    </row>
    <row r="153" spans="2:3" s="1" customFormat="1" ht="11.1" customHeight="1" x14ac:dyDescent="0.2">
      <c r="B153" s="76"/>
      <c r="C153" s="77"/>
    </row>
    <row r="154" spans="2:3" s="1" customFormat="1" ht="11.1" customHeight="1" x14ac:dyDescent="0.2">
      <c r="B154" s="76"/>
      <c r="C154" s="77"/>
    </row>
    <row r="155" spans="2:3" s="1" customFormat="1" ht="11.1" customHeight="1" x14ac:dyDescent="0.2">
      <c r="B155" s="76"/>
      <c r="C155" s="77"/>
    </row>
    <row r="156" spans="2:3" s="1" customFormat="1" ht="11.1" customHeight="1" x14ac:dyDescent="0.2">
      <c r="B156" s="76"/>
      <c r="C156" s="77"/>
    </row>
    <row r="157" spans="2:3" s="1" customFormat="1" ht="11.1" customHeight="1" x14ac:dyDescent="0.2">
      <c r="B157" s="76"/>
      <c r="C157" s="77"/>
    </row>
    <row r="158" spans="2:3" s="1" customFormat="1" ht="11.1" customHeight="1" x14ac:dyDescent="0.2">
      <c r="B158" s="76"/>
      <c r="C158" s="77"/>
    </row>
    <row r="159" spans="2:3" s="1" customFormat="1" ht="11.1" customHeight="1" x14ac:dyDescent="0.2">
      <c r="B159" s="76"/>
      <c r="C159" s="77"/>
    </row>
    <row r="160" spans="2:3" s="1" customFormat="1" ht="11.1" customHeight="1" x14ac:dyDescent="0.2">
      <c r="B160" s="76"/>
      <c r="C160" s="77"/>
    </row>
    <row r="161" spans="2:3" s="1" customFormat="1" ht="11.1" customHeight="1" x14ac:dyDescent="0.2">
      <c r="B161" s="76"/>
      <c r="C161" s="77"/>
    </row>
    <row r="162" spans="2:3" s="1" customFormat="1" ht="11.1" customHeight="1" x14ac:dyDescent="0.2">
      <c r="B162" s="76"/>
      <c r="C162" s="77"/>
    </row>
    <row r="163" spans="2:3" s="1" customFormat="1" ht="11.1" customHeight="1" x14ac:dyDescent="0.2">
      <c r="B163" s="76"/>
      <c r="C163" s="77"/>
    </row>
    <row r="164" spans="2:3" s="1" customFormat="1" ht="11.1" customHeight="1" x14ac:dyDescent="0.2">
      <c r="B164" s="76"/>
      <c r="C164" s="77"/>
    </row>
    <row r="165" spans="2:3" s="1" customFormat="1" ht="11.1" customHeight="1" x14ac:dyDescent="0.2">
      <c r="B165" s="76"/>
      <c r="C165" s="77"/>
    </row>
    <row r="166" spans="2:3" s="1" customFormat="1" ht="11.1" customHeight="1" x14ac:dyDescent="0.2">
      <c r="B166" s="76"/>
      <c r="C166" s="77"/>
    </row>
    <row r="167" spans="2:3" s="1" customFormat="1" ht="11.1" customHeight="1" x14ac:dyDescent="0.2">
      <c r="B167" s="76"/>
      <c r="C167" s="77"/>
    </row>
    <row r="168" spans="2:3" s="1" customFormat="1" ht="11.1" customHeight="1" x14ac:dyDescent="0.2">
      <c r="B168" s="76"/>
      <c r="C168" s="77"/>
    </row>
    <row r="169" spans="2:3" s="1" customFormat="1" ht="11.1" customHeight="1" x14ac:dyDescent="0.2">
      <c r="B169" s="76"/>
      <c r="C169" s="77"/>
    </row>
    <row r="170" spans="2:3" s="1" customFormat="1" ht="11.1" customHeight="1" x14ac:dyDescent="0.2">
      <c r="B170" s="76"/>
      <c r="C170" s="77"/>
    </row>
    <row r="171" spans="2:3" s="1" customFormat="1" ht="11.1" customHeight="1" x14ac:dyDescent="0.2">
      <c r="B171" s="76"/>
      <c r="C171" s="77"/>
    </row>
    <row r="172" spans="2:3" s="1" customFormat="1" ht="11.1" customHeight="1" x14ac:dyDescent="0.2">
      <c r="B172" s="76"/>
      <c r="C172" s="77"/>
    </row>
    <row r="173" spans="2:3" s="1" customFormat="1" ht="11.1" customHeight="1" x14ac:dyDescent="0.2">
      <c r="B173" s="76"/>
      <c r="C173" s="77"/>
    </row>
    <row r="174" spans="2:3" s="1" customFormat="1" ht="11.1" customHeight="1" x14ac:dyDescent="0.2">
      <c r="B174" s="76"/>
      <c r="C174" s="77"/>
    </row>
    <row r="175" spans="2:3" s="1" customFormat="1" ht="11.1" customHeight="1" x14ac:dyDescent="0.2">
      <c r="B175" s="76"/>
      <c r="C175" s="77"/>
    </row>
    <row r="176" spans="2:3" s="1" customFormat="1" ht="11.1" customHeight="1" x14ac:dyDescent="0.2">
      <c r="B176" s="76"/>
      <c r="C176" s="77"/>
    </row>
    <row r="177" spans="2:3" s="1" customFormat="1" ht="11.1" customHeight="1" x14ac:dyDescent="0.2">
      <c r="B177" s="76"/>
      <c r="C177" s="77"/>
    </row>
    <row r="178" spans="2:3" s="1" customFormat="1" ht="11.1" customHeight="1" x14ac:dyDescent="0.2">
      <c r="B178" s="76"/>
      <c r="C178" s="77"/>
    </row>
    <row r="179" spans="2:3" s="1" customFormat="1" ht="11.1" customHeight="1" x14ac:dyDescent="0.2">
      <c r="B179" s="76"/>
      <c r="C179" s="77"/>
    </row>
    <row r="180" spans="2:3" s="1" customFormat="1" ht="11.1" customHeight="1" x14ac:dyDescent="0.2">
      <c r="B180" s="76"/>
      <c r="C180" s="77"/>
    </row>
    <row r="181" spans="2:3" s="1" customFormat="1" ht="11.1" customHeight="1" x14ac:dyDescent="0.2">
      <c r="B181" s="76"/>
      <c r="C181" s="77"/>
    </row>
    <row r="182" spans="2:3" s="1" customFormat="1" ht="11.1" customHeight="1" x14ac:dyDescent="0.2">
      <c r="B182" s="76"/>
      <c r="C182" s="77"/>
    </row>
    <row r="183" spans="2:3" s="1" customFormat="1" ht="11.1" customHeight="1" x14ac:dyDescent="0.2">
      <c r="B183" s="76"/>
      <c r="C183" s="77"/>
    </row>
    <row r="184" spans="2:3" s="1" customFormat="1" ht="11.1" customHeight="1" x14ac:dyDescent="0.2">
      <c r="B184" s="76"/>
      <c r="C184" s="77"/>
    </row>
    <row r="185" spans="2:3" s="1" customFormat="1" ht="11.1" customHeight="1" x14ac:dyDescent="0.2">
      <c r="B185" s="76"/>
      <c r="C185" s="77"/>
    </row>
    <row r="186" spans="2:3" s="1" customFormat="1" ht="11.1" customHeight="1" x14ac:dyDescent="0.2">
      <c r="B186" s="76"/>
      <c r="C186" s="77"/>
    </row>
    <row r="187" spans="2:3" s="1" customFormat="1" ht="11.1" customHeight="1" x14ac:dyDescent="0.2">
      <c r="B187" s="76"/>
      <c r="C187" s="77"/>
    </row>
    <row r="188" spans="2:3" s="1" customFormat="1" ht="11.1" customHeight="1" x14ac:dyDescent="0.2">
      <c r="B188" s="76"/>
      <c r="C188" s="77"/>
    </row>
    <row r="189" spans="2:3" s="1" customFormat="1" ht="11.1" customHeight="1" x14ac:dyDescent="0.2">
      <c r="B189" s="76"/>
      <c r="C189" s="77"/>
    </row>
    <row r="190" spans="2:3" s="1" customFormat="1" ht="11.1" customHeight="1" x14ac:dyDescent="0.2">
      <c r="B190" s="76"/>
      <c r="C190" s="77"/>
    </row>
    <row r="191" spans="2:3" s="1" customFormat="1" ht="11.1" customHeight="1" x14ac:dyDescent="0.2">
      <c r="B191" s="76"/>
      <c r="C191" s="77"/>
    </row>
    <row r="192" spans="2:3" s="1" customFormat="1" ht="11.1" customHeight="1" x14ac:dyDescent="0.2">
      <c r="B192" s="76"/>
      <c r="C192" s="77"/>
    </row>
    <row r="193" spans="2:3" s="1" customFormat="1" ht="11.1" customHeight="1" x14ac:dyDescent="0.2">
      <c r="B193" s="76"/>
      <c r="C193" s="77"/>
    </row>
    <row r="194" spans="2:3" s="1" customFormat="1" ht="11.1" customHeight="1" x14ac:dyDescent="0.2">
      <c r="B194" s="76"/>
      <c r="C194" s="77"/>
    </row>
    <row r="195" spans="2:3" s="1" customFormat="1" ht="11.1" customHeight="1" x14ac:dyDescent="0.2">
      <c r="B195" s="76"/>
      <c r="C195" s="77"/>
    </row>
    <row r="196" spans="2:3" s="1" customFormat="1" ht="11.1" customHeight="1" x14ac:dyDescent="0.2">
      <c r="B196" s="76"/>
      <c r="C196" s="77"/>
    </row>
    <row r="197" spans="2:3" s="1" customFormat="1" ht="11.1" customHeight="1" x14ac:dyDescent="0.2">
      <c r="B197" s="76"/>
      <c r="C197" s="77"/>
    </row>
    <row r="198" spans="2:3" s="1" customFormat="1" ht="11.1" customHeight="1" x14ac:dyDescent="0.2">
      <c r="B198" s="76"/>
      <c r="C198" s="77"/>
    </row>
    <row r="199" spans="2:3" s="1" customFormat="1" ht="11.1" customHeight="1" x14ac:dyDescent="0.2">
      <c r="B199" s="76"/>
      <c r="C199" s="77"/>
    </row>
    <row r="200" spans="2:3" s="1" customFormat="1" ht="11.1" customHeight="1" x14ac:dyDescent="0.2">
      <c r="B200" s="76"/>
      <c r="C200" s="77"/>
    </row>
    <row r="201" spans="2:3" s="1" customFormat="1" ht="11.1" customHeight="1" x14ac:dyDescent="0.2">
      <c r="B201" s="76"/>
      <c r="C201" s="77"/>
    </row>
    <row r="202" spans="2:3" s="1" customFormat="1" ht="11.1" customHeight="1" x14ac:dyDescent="0.2">
      <c r="B202" s="76"/>
      <c r="C202" s="77"/>
    </row>
    <row r="203" spans="2:3" s="1" customFormat="1" ht="11.1" customHeight="1" x14ac:dyDescent="0.2">
      <c r="B203" s="76"/>
      <c r="C203" s="77"/>
    </row>
    <row r="204" spans="2:3" s="1" customFormat="1" ht="11.1" customHeight="1" x14ac:dyDescent="0.2">
      <c r="B204" s="76"/>
      <c r="C204" s="77"/>
    </row>
    <row r="205" spans="2:3" s="1" customFormat="1" ht="11.1" customHeight="1" x14ac:dyDescent="0.2">
      <c r="B205" s="76"/>
      <c r="C205" s="77"/>
    </row>
    <row r="206" spans="2:3" s="1" customFormat="1" ht="11.1" customHeight="1" x14ac:dyDescent="0.2">
      <c r="B206" s="76"/>
      <c r="C206" s="77"/>
    </row>
    <row r="207" spans="2:3" s="1" customFormat="1" ht="11.1" customHeight="1" x14ac:dyDescent="0.2">
      <c r="B207" s="76"/>
      <c r="C207" s="77"/>
    </row>
    <row r="208" spans="2:3" s="1" customFormat="1" ht="11.1" customHeight="1" x14ac:dyDescent="0.2">
      <c r="B208" s="76"/>
      <c r="C208" s="77"/>
    </row>
    <row r="209" spans="2:3" s="1" customFormat="1" ht="11.1" customHeight="1" x14ac:dyDescent="0.2">
      <c r="B209" s="76"/>
      <c r="C209" s="77"/>
    </row>
    <row r="210" spans="2:3" s="1" customFormat="1" ht="11.1" customHeight="1" x14ac:dyDescent="0.2">
      <c r="B210" s="76"/>
      <c r="C210" s="77"/>
    </row>
    <row r="211" spans="2:3" s="1" customFormat="1" ht="11.1" customHeight="1" x14ac:dyDescent="0.2">
      <c r="B211" s="76"/>
      <c r="C211" s="77"/>
    </row>
    <row r="212" spans="2:3" s="1" customFormat="1" ht="11.1" customHeight="1" x14ac:dyDescent="0.2">
      <c r="B212" s="76"/>
      <c r="C212" s="77"/>
    </row>
    <row r="213" spans="2:3" s="1" customFormat="1" ht="11.1" customHeight="1" x14ac:dyDescent="0.2">
      <c r="B213" s="76"/>
      <c r="C213" s="77"/>
    </row>
    <row r="214" spans="2:3" s="1" customFormat="1" ht="11.1" customHeight="1" x14ac:dyDescent="0.2">
      <c r="B214" s="76"/>
      <c r="C214" s="77"/>
    </row>
    <row r="215" spans="2:3" s="1" customFormat="1" ht="11.1" customHeight="1" x14ac:dyDescent="0.2">
      <c r="B215" s="76"/>
      <c r="C215" s="77"/>
    </row>
    <row r="216" spans="2:3" s="1" customFormat="1" ht="11.1" customHeight="1" x14ac:dyDescent="0.2">
      <c r="B216" s="76"/>
      <c r="C216" s="77"/>
    </row>
    <row r="217" spans="2:3" s="1" customFormat="1" ht="11.1" customHeight="1" x14ac:dyDescent="0.2">
      <c r="B217" s="76"/>
      <c r="C217" s="77"/>
    </row>
    <row r="218" spans="2:3" s="1" customFormat="1" ht="11.1" customHeight="1" x14ac:dyDescent="0.2">
      <c r="B218" s="76"/>
      <c r="C218" s="77"/>
    </row>
    <row r="219" spans="2:3" s="1" customFormat="1" ht="11.1" customHeight="1" x14ac:dyDescent="0.2">
      <c r="B219" s="76"/>
      <c r="C219" s="77"/>
    </row>
    <row r="220" spans="2:3" s="1" customFormat="1" ht="11.1" customHeight="1" x14ac:dyDescent="0.2">
      <c r="B220" s="76"/>
      <c r="C220" s="77"/>
    </row>
    <row r="221" spans="2:3" s="1" customFormat="1" ht="11.1" customHeight="1" x14ac:dyDescent="0.2">
      <c r="B221" s="76"/>
      <c r="C221" s="77"/>
    </row>
    <row r="222" spans="2:3" s="1" customFormat="1" ht="11.1" customHeight="1" x14ac:dyDescent="0.2">
      <c r="B222" s="76"/>
      <c r="C222" s="77"/>
    </row>
    <row r="223" spans="2:3" s="1" customFormat="1" ht="11.1" customHeight="1" x14ac:dyDescent="0.2">
      <c r="B223" s="76"/>
      <c r="C223" s="77"/>
    </row>
    <row r="224" spans="2:3" s="1" customFormat="1" ht="11.1" customHeight="1" x14ac:dyDescent="0.2">
      <c r="B224" s="76"/>
      <c r="C224" s="77"/>
    </row>
    <row r="225" spans="2:3" s="1" customFormat="1" ht="11.1" customHeight="1" x14ac:dyDescent="0.2">
      <c r="B225" s="76"/>
      <c r="C225" s="77"/>
    </row>
    <row r="226" spans="2:3" s="1" customFormat="1" ht="11.1" customHeight="1" x14ac:dyDescent="0.2">
      <c r="B226" s="76"/>
      <c r="C226" s="77"/>
    </row>
    <row r="227" spans="2:3" s="1" customFormat="1" ht="11.1" customHeight="1" x14ac:dyDescent="0.2">
      <c r="B227" s="76"/>
      <c r="C227" s="77"/>
    </row>
    <row r="228" spans="2:3" s="1" customFormat="1" ht="11.1" customHeight="1" x14ac:dyDescent="0.2">
      <c r="B228" s="76"/>
      <c r="C228" s="77"/>
    </row>
    <row r="229" spans="2:3" s="1" customFormat="1" ht="11.1" customHeight="1" x14ac:dyDescent="0.2">
      <c r="B229" s="76"/>
      <c r="C229" s="77"/>
    </row>
    <row r="230" spans="2:3" s="1" customFormat="1" ht="11.1" customHeight="1" x14ac:dyDescent="0.2">
      <c r="B230" s="76"/>
      <c r="C230" s="77"/>
    </row>
    <row r="231" spans="2:3" s="1" customFormat="1" ht="11.1" customHeight="1" x14ac:dyDescent="0.2">
      <c r="B231" s="76"/>
      <c r="C231" s="77"/>
    </row>
    <row r="232" spans="2:3" s="1" customFormat="1" ht="11.1" customHeight="1" x14ac:dyDescent="0.2">
      <c r="B232" s="76"/>
      <c r="C232" s="77"/>
    </row>
    <row r="233" spans="2:3" s="1" customFormat="1" ht="11.1" customHeight="1" x14ac:dyDescent="0.2">
      <c r="B233" s="76"/>
      <c r="C233" s="77"/>
    </row>
    <row r="234" spans="2:3" s="1" customFormat="1" ht="11.1" customHeight="1" x14ac:dyDescent="0.2">
      <c r="B234" s="76"/>
      <c r="C234" s="77"/>
    </row>
    <row r="235" spans="2:3" s="1" customFormat="1" ht="11.1" customHeight="1" x14ac:dyDescent="0.2">
      <c r="B235" s="76"/>
      <c r="C235" s="77"/>
    </row>
    <row r="236" spans="2:3" s="1" customFormat="1" ht="11.1" customHeight="1" x14ac:dyDescent="0.2">
      <c r="B236" s="76"/>
      <c r="C236" s="77"/>
    </row>
    <row r="237" spans="2:3" s="1" customFormat="1" ht="11.1" customHeight="1" x14ac:dyDescent="0.2">
      <c r="B237" s="76"/>
      <c r="C237" s="77"/>
    </row>
    <row r="238" spans="2:3" s="1" customFormat="1" ht="11.1" customHeight="1" x14ac:dyDescent="0.2">
      <c r="B238" s="76"/>
      <c r="C238" s="77"/>
    </row>
    <row r="239" spans="2:3" s="1" customFormat="1" ht="11.1" customHeight="1" x14ac:dyDescent="0.2">
      <c r="B239" s="76"/>
      <c r="C239" s="77"/>
    </row>
    <row r="240" spans="2:3" s="1" customFormat="1" ht="11.1" customHeight="1" x14ac:dyDescent="0.2">
      <c r="B240" s="76"/>
      <c r="C240" s="77"/>
    </row>
    <row r="241" spans="2:3" s="1" customFormat="1" ht="11.1" customHeight="1" x14ac:dyDescent="0.2">
      <c r="B241" s="76"/>
      <c r="C241" s="77"/>
    </row>
    <row r="242" spans="2:3" s="1" customFormat="1" ht="11.1" customHeight="1" x14ac:dyDescent="0.2">
      <c r="B242" s="76"/>
      <c r="C242" s="77"/>
    </row>
    <row r="243" spans="2:3" s="1" customFormat="1" ht="11.1" customHeight="1" x14ac:dyDescent="0.2">
      <c r="B243" s="76"/>
      <c r="C243" s="77"/>
    </row>
    <row r="244" spans="2:3" s="1" customFormat="1" ht="11.1" customHeight="1" x14ac:dyDescent="0.2">
      <c r="B244" s="76"/>
      <c r="C244" s="77"/>
    </row>
    <row r="245" spans="2:3" s="1" customFormat="1" ht="11.1" customHeight="1" x14ac:dyDescent="0.2">
      <c r="B245" s="76"/>
      <c r="C245" s="77"/>
    </row>
    <row r="246" spans="2:3" s="1" customFormat="1" ht="11.1" customHeight="1" x14ac:dyDescent="0.2">
      <c r="B246" s="76"/>
      <c r="C246" s="77"/>
    </row>
    <row r="247" spans="2:3" s="1" customFormat="1" ht="11.1" customHeight="1" x14ac:dyDescent="0.2">
      <c r="B247" s="76"/>
      <c r="C247" s="77"/>
    </row>
    <row r="248" spans="2:3" s="1" customFormat="1" ht="11.1" customHeight="1" x14ac:dyDescent="0.2">
      <c r="B248" s="76"/>
      <c r="C248" s="77"/>
    </row>
    <row r="249" spans="2:3" s="1" customFormat="1" ht="11.1" customHeight="1" x14ac:dyDescent="0.2">
      <c r="B249" s="76"/>
      <c r="C249" s="77"/>
    </row>
    <row r="250" spans="2:3" s="1" customFormat="1" ht="11.1" customHeight="1" x14ac:dyDescent="0.2">
      <c r="B250" s="76"/>
      <c r="C250" s="77"/>
    </row>
    <row r="251" spans="2:3" s="1" customFormat="1" ht="11.1" customHeight="1" x14ac:dyDescent="0.2">
      <c r="B251" s="76"/>
      <c r="C251" s="77"/>
    </row>
    <row r="252" spans="2:3" s="1" customFormat="1" ht="11.1" customHeight="1" x14ac:dyDescent="0.2">
      <c r="B252" s="76"/>
      <c r="C252" s="77"/>
    </row>
    <row r="253" spans="2:3" s="1" customFormat="1" ht="11.1" customHeight="1" x14ac:dyDescent="0.2">
      <c r="B253" s="76"/>
      <c r="C253" s="77"/>
    </row>
    <row r="254" spans="2:3" s="1" customFormat="1" ht="11.1" customHeight="1" x14ac:dyDescent="0.2">
      <c r="B254" s="76"/>
      <c r="C254" s="77"/>
    </row>
    <row r="255" spans="2:3" s="1" customFormat="1" ht="11.1" customHeight="1" x14ac:dyDescent="0.2">
      <c r="B255" s="76"/>
      <c r="C255" s="77"/>
    </row>
    <row r="256" spans="2:3" s="1" customFormat="1" ht="11.1" customHeight="1" x14ac:dyDescent="0.2">
      <c r="B256" s="76"/>
      <c r="C256" s="77"/>
    </row>
    <row r="257" spans="2:3" s="1" customFormat="1" ht="11.1" customHeight="1" x14ac:dyDescent="0.2">
      <c r="B257" s="76"/>
      <c r="C257" s="77"/>
    </row>
    <row r="258" spans="2:3" s="1" customFormat="1" ht="11.1" customHeight="1" x14ac:dyDescent="0.2">
      <c r="B258" s="76"/>
      <c r="C258" s="77"/>
    </row>
    <row r="259" spans="2:3" s="1" customFormat="1" ht="11.1" customHeight="1" x14ac:dyDescent="0.2">
      <c r="B259" s="76"/>
      <c r="C259" s="77"/>
    </row>
    <row r="260" spans="2:3" s="1" customFormat="1" ht="11.1" customHeight="1" x14ac:dyDescent="0.2">
      <c r="B260" s="76"/>
      <c r="C260" s="77"/>
    </row>
    <row r="261" spans="2:3" s="1" customFormat="1" ht="11.1" customHeight="1" x14ac:dyDescent="0.2">
      <c r="B261" s="76"/>
      <c r="C261" s="77"/>
    </row>
    <row r="262" spans="2:3" s="1" customFormat="1" ht="11.1" customHeight="1" x14ac:dyDescent="0.2">
      <c r="B262" s="76"/>
      <c r="C262" s="77"/>
    </row>
    <row r="263" spans="2:3" s="1" customFormat="1" ht="11.1" customHeight="1" x14ac:dyDescent="0.2">
      <c r="B263" s="76"/>
      <c r="C263" s="77"/>
    </row>
    <row r="264" spans="2:3" s="1" customFormat="1" ht="11.1" customHeight="1" x14ac:dyDescent="0.2">
      <c r="B264" s="76"/>
      <c r="C264" s="77"/>
    </row>
    <row r="265" spans="2:3" s="1" customFormat="1" ht="11.1" customHeight="1" x14ac:dyDescent="0.2">
      <c r="B265" s="76"/>
      <c r="C265" s="77"/>
    </row>
    <row r="266" spans="2:3" s="1" customFormat="1" ht="11.1" customHeight="1" x14ac:dyDescent="0.2">
      <c r="B266" s="76"/>
      <c r="C266" s="77"/>
    </row>
    <row r="267" spans="2:3" s="1" customFormat="1" ht="11.1" customHeight="1" x14ac:dyDescent="0.2">
      <c r="B267" s="76"/>
      <c r="C267" s="77"/>
    </row>
    <row r="268" spans="2:3" s="1" customFormat="1" ht="11.1" customHeight="1" x14ac:dyDescent="0.2">
      <c r="B268" s="76"/>
      <c r="C268" s="77"/>
    </row>
    <row r="269" spans="2:3" s="1" customFormat="1" ht="11.1" customHeight="1" x14ac:dyDescent="0.2">
      <c r="B269" s="76"/>
      <c r="C269" s="77"/>
    </row>
    <row r="270" spans="2:3" s="1" customFormat="1" ht="11.1" customHeight="1" x14ac:dyDescent="0.2">
      <c r="B270" s="76"/>
      <c r="C270" s="77"/>
    </row>
    <row r="271" spans="2:3" s="1" customFormat="1" ht="11.1" customHeight="1" x14ac:dyDescent="0.2">
      <c r="B271" s="76"/>
      <c r="C271" s="77"/>
    </row>
    <row r="272" spans="2:3" s="1" customFormat="1" ht="11.1" customHeight="1" x14ac:dyDescent="0.2">
      <c r="B272" s="76"/>
      <c r="C272" s="77"/>
    </row>
    <row r="273" spans="2:3" s="1" customFormat="1" ht="11.1" customHeight="1" x14ac:dyDescent="0.2">
      <c r="B273" s="76"/>
      <c r="C273" s="77"/>
    </row>
    <row r="274" spans="2:3" s="1" customFormat="1" ht="11.1" customHeight="1" x14ac:dyDescent="0.2">
      <c r="B274" s="76"/>
      <c r="C274" s="77"/>
    </row>
    <row r="275" spans="2:3" s="1" customFormat="1" ht="11.1" customHeight="1" x14ac:dyDescent="0.2">
      <c r="B275" s="76"/>
      <c r="C275" s="77"/>
    </row>
    <row r="276" spans="2:3" s="1" customFormat="1" ht="11.1" customHeight="1" x14ac:dyDescent="0.2">
      <c r="B276" s="76"/>
      <c r="C276" s="77"/>
    </row>
    <row r="277" spans="2:3" s="1" customFormat="1" ht="11.1" customHeight="1" x14ac:dyDescent="0.2">
      <c r="B277" s="76"/>
      <c r="C277" s="77"/>
    </row>
    <row r="278" spans="2:3" s="1" customFormat="1" ht="11.1" customHeight="1" x14ac:dyDescent="0.2">
      <c r="B278" s="76"/>
      <c r="C278" s="77"/>
    </row>
    <row r="279" spans="2:3" s="1" customFormat="1" ht="11.1" customHeight="1" x14ac:dyDescent="0.2">
      <c r="B279" s="76"/>
      <c r="C279" s="77"/>
    </row>
    <row r="280" spans="2:3" s="1" customFormat="1" ht="11.1" customHeight="1" x14ac:dyDescent="0.2">
      <c r="B280" s="76"/>
      <c r="C280" s="77"/>
    </row>
    <row r="281" spans="2:3" s="1" customFormat="1" ht="11.1" customHeight="1" x14ac:dyDescent="0.2">
      <c r="B281" s="76"/>
      <c r="C281" s="77"/>
    </row>
    <row r="282" spans="2:3" s="1" customFormat="1" ht="11.1" customHeight="1" x14ac:dyDescent="0.2">
      <c r="B282" s="76"/>
      <c r="C282" s="77"/>
    </row>
    <row r="283" spans="2:3" s="1" customFormat="1" ht="11.1" customHeight="1" x14ac:dyDescent="0.2">
      <c r="B283" s="76"/>
      <c r="C283" s="77"/>
    </row>
    <row r="284" spans="2:3" s="1" customFormat="1" ht="11.1" customHeight="1" x14ac:dyDescent="0.2">
      <c r="B284" s="76"/>
      <c r="C284" s="77"/>
    </row>
    <row r="285" spans="2:3" s="1" customFormat="1" ht="11.1" customHeight="1" x14ac:dyDescent="0.2">
      <c r="B285" s="76"/>
      <c r="C285" s="77"/>
    </row>
    <row r="286" spans="2:3" s="1" customFormat="1" ht="11.1" customHeight="1" x14ac:dyDescent="0.2">
      <c r="B286" s="76"/>
      <c r="C286" s="77"/>
    </row>
    <row r="287" spans="2:3" s="1" customFormat="1" ht="11.1" customHeight="1" x14ac:dyDescent="0.2">
      <c r="B287" s="76"/>
      <c r="C287" s="77"/>
    </row>
    <row r="288" spans="2:3" s="1" customFormat="1" ht="11.1" customHeight="1" x14ac:dyDescent="0.2">
      <c r="B288" s="76"/>
      <c r="C288" s="77"/>
    </row>
    <row r="289" spans="2:3" s="1" customFormat="1" ht="11.1" customHeight="1" x14ac:dyDescent="0.2">
      <c r="B289" s="76"/>
      <c r="C289" s="77"/>
    </row>
    <row r="290" spans="2:3" s="1" customFormat="1" ht="11.1" customHeight="1" x14ac:dyDescent="0.2">
      <c r="B290" s="76"/>
      <c r="C290" s="77"/>
    </row>
    <row r="291" spans="2:3" s="1" customFormat="1" ht="11.1" customHeight="1" x14ac:dyDescent="0.2">
      <c r="B291" s="76"/>
      <c r="C291" s="77"/>
    </row>
    <row r="292" spans="2:3" s="1" customFormat="1" ht="11.1" customHeight="1" x14ac:dyDescent="0.2">
      <c r="B292" s="76"/>
      <c r="C292" s="77"/>
    </row>
    <row r="293" spans="2:3" s="1" customFormat="1" ht="11.1" customHeight="1" x14ac:dyDescent="0.2">
      <c r="B293" s="76"/>
      <c r="C293" s="77"/>
    </row>
    <row r="294" spans="2:3" s="1" customFormat="1" ht="11.1" customHeight="1" x14ac:dyDescent="0.2">
      <c r="B294" s="76"/>
      <c r="C294" s="77"/>
    </row>
    <row r="295" spans="2:3" s="1" customFormat="1" ht="11.1" customHeight="1" x14ac:dyDescent="0.2">
      <c r="B295" s="76"/>
      <c r="C295" s="77"/>
    </row>
    <row r="296" spans="2:3" s="1" customFormat="1" ht="11.1" customHeight="1" x14ac:dyDescent="0.2">
      <c r="B296" s="76"/>
      <c r="C296" s="77"/>
    </row>
    <row r="297" spans="2:3" s="1" customFormat="1" ht="11.1" customHeight="1" x14ac:dyDescent="0.2">
      <c r="B297" s="76"/>
      <c r="C297" s="77"/>
    </row>
    <row r="298" spans="2:3" s="1" customFormat="1" ht="11.1" customHeight="1" x14ac:dyDescent="0.2">
      <c r="B298" s="76"/>
      <c r="C298" s="77"/>
    </row>
    <row r="299" spans="2:3" s="1" customFormat="1" ht="11.1" customHeight="1" x14ac:dyDescent="0.2">
      <c r="B299" s="76"/>
      <c r="C299" s="77"/>
    </row>
    <row r="300" spans="2:3" s="1" customFormat="1" ht="11.1" customHeight="1" x14ac:dyDescent="0.2">
      <c r="B300" s="76"/>
      <c r="C300" s="77"/>
    </row>
    <row r="301" spans="2:3" s="1" customFormat="1" ht="11.1" customHeight="1" x14ac:dyDescent="0.2">
      <c r="B301" s="76"/>
      <c r="C301" s="77"/>
    </row>
    <row r="302" spans="2:3" s="1" customFormat="1" ht="11.1" customHeight="1" x14ac:dyDescent="0.2">
      <c r="B302" s="76"/>
      <c r="C302" s="77"/>
    </row>
    <row r="303" spans="2:3" s="1" customFormat="1" ht="11.1" customHeight="1" x14ac:dyDescent="0.2">
      <c r="B303" s="76"/>
      <c r="C303" s="77"/>
    </row>
    <row r="304" spans="2:3" s="1" customFormat="1" ht="11.1" customHeight="1" x14ac:dyDescent="0.2">
      <c r="B304" s="76"/>
      <c r="C304" s="77"/>
    </row>
    <row r="305" spans="2:3" s="1" customFormat="1" ht="11.1" customHeight="1" x14ac:dyDescent="0.2">
      <c r="B305" s="76"/>
      <c r="C305" s="77"/>
    </row>
    <row r="306" spans="2:3" s="1" customFormat="1" ht="11.1" customHeight="1" x14ac:dyDescent="0.2">
      <c r="B306" s="76"/>
      <c r="C306" s="77"/>
    </row>
    <row r="307" spans="2:3" s="1" customFormat="1" ht="11.1" customHeight="1" x14ac:dyDescent="0.2">
      <c r="B307" s="76"/>
      <c r="C307" s="77"/>
    </row>
    <row r="308" spans="2:3" s="1" customFormat="1" ht="11.1" customHeight="1" x14ac:dyDescent="0.2">
      <c r="B308" s="76"/>
      <c r="C308" s="77"/>
    </row>
    <row r="309" spans="2:3" s="1" customFormat="1" ht="11.1" customHeight="1" x14ac:dyDescent="0.2">
      <c r="B309" s="76"/>
      <c r="C309" s="77"/>
    </row>
    <row r="310" spans="2:3" s="1" customFormat="1" ht="11.1" customHeight="1" x14ac:dyDescent="0.2">
      <c r="B310" s="76"/>
      <c r="C310" s="77"/>
    </row>
    <row r="311" spans="2:3" s="1" customFormat="1" ht="11.1" customHeight="1" x14ac:dyDescent="0.2">
      <c r="B311" s="76"/>
      <c r="C311" s="77"/>
    </row>
    <row r="312" spans="2:3" s="1" customFormat="1" ht="11.1" customHeight="1" x14ac:dyDescent="0.2">
      <c r="B312" s="76"/>
      <c r="C312" s="77"/>
    </row>
    <row r="313" spans="2:3" s="1" customFormat="1" ht="11.1" customHeight="1" x14ac:dyDescent="0.2">
      <c r="B313" s="76"/>
      <c r="C313" s="77"/>
    </row>
    <row r="314" spans="2:3" s="1" customFormat="1" ht="11.1" customHeight="1" x14ac:dyDescent="0.2">
      <c r="B314" s="76"/>
      <c r="C314" s="77"/>
    </row>
    <row r="315" spans="2:3" s="1" customFormat="1" ht="11.1" customHeight="1" x14ac:dyDescent="0.2">
      <c r="B315" s="76"/>
      <c r="C315" s="77"/>
    </row>
    <row r="316" spans="2:3" s="1" customFormat="1" ht="11.1" customHeight="1" x14ac:dyDescent="0.2">
      <c r="B316" s="76"/>
      <c r="C316" s="77"/>
    </row>
    <row r="317" spans="2:3" s="1" customFormat="1" ht="11.1" customHeight="1" x14ac:dyDescent="0.2">
      <c r="B317" s="76"/>
      <c r="C317" s="77"/>
    </row>
    <row r="318" spans="2:3" s="1" customFormat="1" ht="11.1" customHeight="1" x14ac:dyDescent="0.2">
      <c r="B318" s="76"/>
      <c r="C318" s="77"/>
    </row>
    <row r="319" spans="2:3" s="1" customFormat="1" ht="11.1" customHeight="1" x14ac:dyDescent="0.2">
      <c r="B319" s="76"/>
      <c r="C319" s="77"/>
    </row>
    <row r="320" spans="2:3" s="1" customFormat="1" ht="11.1" customHeight="1" x14ac:dyDescent="0.2">
      <c r="B320" s="76"/>
      <c r="C320" s="77"/>
    </row>
    <row r="321" spans="2:3" s="1" customFormat="1" ht="11.1" customHeight="1" x14ac:dyDescent="0.2">
      <c r="B321" s="76"/>
      <c r="C321" s="77"/>
    </row>
    <row r="322" spans="2:3" s="1" customFormat="1" ht="11.1" customHeight="1" x14ac:dyDescent="0.2">
      <c r="B322" s="76"/>
      <c r="C322" s="77"/>
    </row>
    <row r="323" spans="2:3" s="1" customFormat="1" ht="11.1" customHeight="1" x14ac:dyDescent="0.2">
      <c r="B323" s="76"/>
      <c r="C323" s="77"/>
    </row>
    <row r="324" spans="2:3" s="1" customFormat="1" ht="11.1" customHeight="1" x14ac:dyDescent="0.2">
      <c r="B324" s="76"/>
      <c r="C324" s="77"/>
    </row>
    <row r="325" spans="2:3" s="1" customFormat="1" ht="11.1" customHeight="1" x14ac:dyDescent="0.2">
      <c r="B325" s="76"/>
      <c r="C325" s="77"/>
    </row>
    <row r="326" spans="2:3" s="1" customFormat="1" ht="11.1" customHeight="1" x14ac:dyDescent="0.2">
      <c r="B326" s="76"/>
      <c r="C326" s="77"/>
    </row>
    <row r="327" spans="2:3" s="1" customFormat="1" ht="11.1" customHeight="1" x14ac:dyDescent="0.2">
      <c r="B327" s="76"/>
      <c r="C327" s="77"/>
    </row>
    <row r="328" spans="2:3" s="1" customFormat="1" ht="11.1" customHeight="1" x14ac:dyDescent="0.2">
      <c r="B328" s="76"/>
      <c r="C328" s="77"/>
    </row>
    <row r="329" spans="2:3" s="1" customFormat="1" ht="11.1" customHeight="1" x14ac:dyDescent="0.2">
      <c r="B329" s="76"/>
      <c r="C329" s="77"/>
    </row>
    <row r="330" spans="2:3" s="1" customFormat="1" ht="11.1" customHeight="1" x14ac:dyDescent="0.2">
      <c r="B330" s="76"/>
      <c r="C330" s="77"/>
    </row>
    <row r="331" spans="2:3" s="1" customFormat="1" ht="11.1" customHeight="1" x14ac:dyDescent="0.2">
      <c r="B331" s="76"/>
      <c r="C331" s="77"/>
    </row>
    <row r="332" spans="2:3" s="1" customFormat="1" ht="11.1" customHeight="1" x14ac:dyDescent="0.2">
      <c r="B332" s="76"/>
      <c r="C332" s="77"/>
    </row>
    <row r="333" spans="2:3" s="1" customFormat="1" ht="11.1" customHeight="1" x14ac:dyDescent="0.2">
      <c r="B333" s="76"/>
      <c r="C333" s="77"/>
    </row>
    <row r="334" spans="2:3" s="1" customFormat="1" ht="11.1" customHeight="1" x14ac:dyDescent="0.2">
      <c r="B334" s="76"/>
      <c r="C334" s="77"/>
    </row>
    <row r="335" spans="2:3" s="1" customFormat="1" ht="11.1" customHeight="1" x14ac:dyDescent="0.2">
      <c r="B335" s="76"/>
      <c r="C335" s="77"/>
    </row>
    <row r="336" spans="2:3" s="1" customFormat="1" ht="11.1" customHeight="1" x14ac:dyDescent="0.2">
      <c r="B336" s="76"/>
      <c r="C336" s="77"/>
    </row>
    <row r="337" spans="2:3" s="1" customFormat="1" ht="11.1" customHeight="1" x14ac:dyDescent="0.2">
      <c r="B337" s="76"/>
      <c r="C337" s="77"/>
    </row>
    <row r="338" spans="2:3" s="1" customFormat="1" ht="11.1" customHeight="1" x14ac:dyDescent="0.2">
      <c r="B338" s="76"/>
      <c r="C338" s="77"/>
    </row>
    <row r="339" spans="2:3" s="1" customFormat="1" ht="11.1" customHeight="1" x14ac:dyDescent="0.2">
      <c r="B339" s="76"/>
      <c r="C339" s="77"/>
    </row>
    <row r="340" spans="2:3" s="1" customFormat="1" ht="11.1" customHeight="1" x14ac:dyDescent="0.2">
      <c r="B340" s="76"/>
      <c r="C340" s="77"/>
    </row>
    <row r="341" spans="2:3" s="1" customFormat="1" ht="11.1" customHeight="1" x14ac:dyDescent="0.2">
      <c r="B341" s="76"/>
      <c r="C341" s="77"/>
    </row>
    <row r="342" spans="2:3" s="1" customFormat="1" ht="11.1" customHeight="1" x14ac:dyDescent="0.2">
      <c r="B342" s="76"/>
      <c r="C342" s="77"/>
    </row>
    <row r="343" spans="2:3" s="1" customFormat="1" ht="11.1" customHeight="1" x14ac:dyDescent="0.2">
      <c r="B343" s="76"/>
      <c r="C343" s="77"/>
    </row>
    <row r="344" spans="2:3" s="1" customFormat="1" ht="11.1" customHeight="1" x14ac:dyDescent="0.2">
      <c r="B344" s="76"/>
      <c r="C344" s="77"/>
    </row>
    <row r="345" spans="2:3" s="1" customFormat="1" ht="11.1" customHeight="1" x14ac:dyDescent="0.2">
      <c r="B345" s="76"/>
      <c r="C345" s="77"/>
    </row>
    <row r="346" spans="2:3" s="1" customFormat="1" ht="11.1" customHeight="1" x14ac:dyDescent="0.2">
      <c r="B346" s="76"/>
      <c r="C346" s="77"/>
    </row>
    <row r="347" spans="2:3" s="1" customFormat="1" ht="11.1" customHeight="1" x14ac:dyDescent="0.2">
      <c r="B347" s="76"/>
      <c r="C347" s="77"/>
    </row>
    <row r="348" spans="2:3" s="1" customFormat="1" ht="11.1" customHeight="1" x14ac:dyDescent="0.2">
      <c r="B348" s="76"/>
      <c r="C348" s="77"/>
    </row>
    <row r="349" spans="2:3" s="1" customFormat="1" ht="11.1" customHeight="1" x14ac:dyDescent="0.2">
      <c r="B349" s="76"/>
      <c r="C349" s="77"/>
    </row>
    <row r="350" spans="2:3" s="1" customFormat="1" ht="11.1" customHeight="1" x14ac:dyDescent="0.2">
      <c r="B350" s="76"/>
      <c r="C350" s="77"/>
    </row>
    <row r="351" spans="2:3" s="1" customFormat="1" ht="11.1" customHeight="1" x14ac:dyDescent="0.2">
      <c r="B351" s="76"/>
      <c r="C351" s="77"/>
    </row>
    <row r="352" spans="2:3" s="1" customFormat="1" ht="11.1" customHeight="1" x14ac:dyDescent="0.2">
      <c r="B352" s="76"/>
      <c r="C352" s="77"/>
    </row>
    <row r="353" spans="2:3" s="1" customFormat="1" ht="11.1" customHeight="1" x14ac:dyDescent="0.2">
      <c r="B353" s="76"/>
      <c r="C353" s="77"/>
    </row>
    <row r="354" spans="2:3" s="1" customFormat="1" ht="11.1" customHeight="1" x14ac:dyDescent="0.2">
      <c r="B354" s="76"/>
      <c r="C354" s="77"/>
    </row>
    <row r="355" spans="2:3" s="1" customFormat="1" ht="11.1" customHeight="1" x14ac:dyDescent="0.2">
      <c r="B355" s="76"/>
      <c r="C355" s="77"/>
    </row>
    <row r="356" spans="2:3" s="1" customFormat="1" ht="11.1" customHeight="1" x14ac:dyDescent="0.2">
      <c r="B356" s="76"/>
      <c r="C356" s="77"/>
    </row>
    <row r="357" spans="2:3" s="1" customFormat="1" ht="11.1" customHeight="1" x14ac:dyDescent="0.2">
      <c r="B357" s="76"/>
      <c r="C357" s="77"/>
    </row>
    <row r="358" spans="2:3" s="1" customFormat="1" ht="11.1" customHeight="1" x14ac:dyDescent="0.2">
      <c r="B358" s="76"/>
      <c r="C358" s="77"/>
    </row>
    <row r="359" spans="2:3" s="1" customFormat="1" ht="11.1" customHeight="1" x14ac:dyDescent="0.2">
      <c r="B359" s="76"/>
      <c r="C359" s="77"/>
    </row>
    <row r="360" spans="2:3" s="1" customFormat="1" ht="11.1" customHeight="1" x14ac:dyDescent="0.2">
      <c r="B360" s="76"/>
      <c r="C360" s="77"/>
    </row>
    <row r="361" spans="2:3" s="1" customFormat="1" ht="11.1" customHeight="1" x14ac:dyDescent="0.2">
      <c r="B361" s="76"/>
      <c r="C361" s="77"/>
    </row>
    <row r="362" spans="2:3" s="1" customFormat="1" ht="11.1" customHeight="1" x14ac:dyDescent="0.2">
      <c r="B362" s="76"/>
      <c r="C362" s="77"/>
    </row>
    <row r="363" spans="2:3" s="1" customFormat="1" ht="11.1" customHeight="1" x14ac:dyDescent="0.2">
      <c r="B363" s="76"/>
      <c r="C363" s="77"/>
    </row>
    <row r="364" spans="2:3" s="1" customFormat="1" ht="11.1" customHeight="1" x14ac:dyDescent="0.2">
      <c r="B364" s="76"/>
      <c r="C364" s="77"/>
    </row>
    <row r="365" spans="2:3" s="1" customFormat="1" ht="11.1" customHeight="1" x14ac:dyDescent="0.2">
      <c r="B365" s="76"/>
      <c r="C365" s="77"/>
    </row>
    <row r="366" spans="2:3" s="1" customFormat="1" ht="11.1" customHeight="1" x14ac:dyDescent="0.2">
      <c r="B366" s="76"/>
      <c r="C366" s="77"/>
    </row>
    <row r="367" spans="2:3" s="1" customFormat="1" ht="11.1" customHeight="1" x14ac:dyDescent="0.2">
      <c r="B367" s="76"/>
      <c r="C367" s="77"/>
    </row>
    <row r="368" spans="2:3" s="1" customFormat="1" ht="11.1" customHeight="1" x14ac:dyDescent="0.2">
      <c r="B368" s="76"/>
      <c r="C368" s="77"/>
    </row>
    <row r="369" spans="2:3" s="1" customFormat="1" ht="11.1" customHeight="1" x14ac:dyDescent="0.2">
      <c r="B369" s="76"/>
      <c r="C369" s="77"/>
    </row>
    <row r="370" spans="2:3" s="1" customFormat="1" ht="11.1" customHeight="1" x14ac:dyDescent="0.2">
      <c r="B370" s="76"/>
      <c r="C370" s="77"/>
    </row>
    <row r="371" spans="2:3" s="1" customFormat="1" ht="11.1" customHeight="1" x14ac:dyDescent="0.2">
      <c r="B371" s="76"/>
      <c r="C371" s="77"/>
    </row>
    <row r="372" spans="2:3" s="1" customFormat="1" ht="11.1" customHeight="1" x14ac:dyDescent="0.2">
      <c r="B372" s="76"/>
      <c r="C372" s="77"/>
    </row>
    <row r="373" spans="2:3" s="1" customFormat="1" ht="11.1" customHeight="1" x14ac:dyDescent="0.2">
      <c r="B373" s="76"/>
      <c r="C373" s="77"/>
    </row>
    <row r="374" spans="2:3" s="1" customFormat="1" ht="11.1" customHeight="1" x14ac:dyDescent="0.2">
      <c r="B374" s="76"/>
      <c r="C374" s="77"/>
    </row>
    <row r="375" spans="2:3" s="1" customFormat="1" ht="11.1" customHeight="1" x14ac:dyDescent="0.2">
      <c r="B375" s="76"/>
      <c r="C375" s="77"/>
    </row>
    <row r="376" spans="2:3" s="1" customFormat="1" ht="11.1" customHeight="1" x14ac:dyDescent="0.2">
      <c r="B376" s="76"/>
      <c r="C376" s="77"/>
    </row>
    <row r="377" spans="2:3" s="1" customFormat="1" ht="11.1" customHeight="1" x14ac:dyDescent="0.2">
      <c r="B377" s="76"/>
      <c r="C377" s="77"/>
    </row>
    <row r="378" spans="2:3" s="1" customFormat="1" ht="11.1" customHeight="1" x14ac:dyDescent="0.2">
      <c r="B378" s="76"/>
      <c r="C378" s="77"/>
    </row>
    <row r="379" spans="2:3" s="1" customFormat="1" ht="11.1" customHeight="1" x14ac:dyDescent="0.2">
      <c r="B379" s="76"/>
      <c r="C379" s="77"/>
    </row>
    <row r="380" spans="2:3" s="1" customFormat="1" ht="11.1" customHeight="1" x14ac:dyDescent="0.2">
      <c r="B380" s="76"/>
      <c r="C380" s="77"/>
    </row>
    <row r="381" spans="2:3" s="1" customFormat="1" ht="11.1" customHeight="1" x14ac:dyDescent="0.2">
      <c r="B381" s="76"/>
      <c r="C381" s="77"/>
    </row>
    <row r="382" spans="2:3" s="1" customFormat="1" ht="11.1" customHeight="1" x14ac:dyDescent="0.2">
      <c r="B382" s="76"/>
      <c r="C382" s="77"/>
    </row>
    <row r="383" spans="2:3" s="1" customFormat="1" ht="11.1" customHeight="1" x14ac:dyDescent="0.2">
      <c r="B383" s="76"/>
      <c r="C383" s="77"/>
    </row>
    <row r="384" spans="2:3" s="1" customFormat="1" ht="11.1" customHeight="1" x14ac:dyDescent="0.2">
      <c r="B384" s="76"/>
      <c r="C384" s="77"/>
    </row>
    <row r="385" spans="2:3" s="1" customFormat="1" ht="11.1" customHeight="1" x14ac:dyDescent="0.2">
      <c r="B385" s="76"/>
      <c r="C385" s="77"/>
    </row>
    <row r="386" spans="2:3" s="1" customFormat="1" ht="11.1" customHeight="1" x14ac:dyDescent="0.2">
      <c r="B386" s="76"/>
      <c r="C386" s="77"/>
    </row>
    <row r="387" spans="2:3" s="1" customFormat="1" ht="11.1" customHeight="1" x14ac:dyDescent="0.2">
      <c r="B387" s="76"/>
      <c r="C387" s="77"/>
    </row>
    <row r="388" spans="2:3" s="1" customFormat="1" ht="11.1" customHeight="1" x14ac:dyDescent="0.2">
      <c r="B388" s="76"/>
      <c r="C388" s="77"/>
    </row>
    <row r="389" spans="2:3" s="1" customFormat="1" ht="11.1" customHeight="1" x14ac:dyDescent="0.2">
      <c r="B389" s="76"/>
      <c r="C389" s="77"/>
    </row>
    <row r="390" spans="2:3" s="1" customFormat="1" ht="11.1" customHeight="1" x14ac:dyDescent="0.2">
      <c r="B390" s="76"/>
      <c r="C390" s="77"/>
    </row>
    <row r="391" spans="2:3" s="1" customFormat="1" ht="11.1" customHeight="1" x14ac:dyDescent="0.2">
      <c r="B391" s="76"/>
      <c r="C391" s="77"/>
    </row>
    <row r="392" spans="2:3" s="1" customFormat="1" ht="11.1" customHeight="1" x14ac:dyDescent="0.2">
      <c r="B392" s="76"/>
      <c r="C392" s="77"/>
    </row>
    <row r="393" spans="2:3" s="1" customFormat="1" ht="11.1" customHeight="1" x14ac:dyDescent="0.2">
      <c r="B393" s="76"/>
      <c r="C393" s="77"/>
    </row>
    <row r="394" spans="2:3" s="1" customFormat="1" ht="11.1" customHeight="1" x14ac:dyDescent="0.2">
      <c r="B394" s="76"/>
      <c r="C394" s="77"/>
    </row>
    <row r="395" spans="2:3" s="1" customFormat="1" ht="11.1" customHeight="1" x14ac:dyDescent="0.2">
      <c r="B395" s="76"/>
      <c r="C395" s="77"/>
    </row>
    <row r="396" spans="2:3" s="1" customFormat="1" ht="11.1" customHeight="1" x14ac:dyDescent="0.2">
      <c r="B396" s="76"/>
      <c r="C396" s="77"/>
    </row>
    <row r="397" spans="2:3" s="1" customFormat="1" ht="11.1" customHeight="1" x14ac:dyDescent="0.2">
      <c r="B397" s="76"/>
      <c r="C397" s="77"/>
    </row>
    <row r="398" spans="2:3" s="1" customFormat="1" ht="11.1" customHeight="1" x14ac:dyDescent="0.2">
      <c r="B398" s="76"/>
      <c r="C398" s="77"/>
    </row>
    <row r="399" spans="2:3" s="1" customFormat="1" ht="11.1" customHeight="1" x14ac:dyDescent="0.2">
      <c r="B399" s="76"/>
      <c r="C399" s="77"/>
    </row>
    <row r="400" spans="2:3" s="1" customFormat="1" ht="11.1" customHeight="1" x14ac:dyDescent="0.2">
      <c r="B400" s="76"/>
      <c r="C400" s="77"/>
    </row>
    <row r="401" spans="2:8" s="1" customFormat="1" ht="11.1" customHeight="1" x14ac:dyDescent="0.2">
      <c r="B401" s="76"/>
      <c r="C401" s="77"/>
    </row>
    <row r="402" spans="2:8" ht="11.1" customHeight="1" x14ac:dyDescent="0.3">
      <c r="B402"/>
      <c r="E402" s="1"/>
      <c r="F402" s="1"/>
      <c r="G402" s="1"/>
      <c r="H402" s="1"/>
    </row>
    <row r="403" spans="2:8" ht="11.1" customHeight="1" x14ac:dyDescent="0.3">
      <c r="B403"/>
      <c r="E403" s="1"/>
      <c r="F403" s="1"/>
      <c r="G403" s="1"/>
      <c r="H403" s="1"/>
    </row>
    <row r="404" spans="2:8" ht="11.1" customHeight="1" x14ac:dyDescent="0.3">
      <c r="B404"/>
      <c r="E404" s="1"/>
      <c r="F404" s="1"/>
      <c r="G404" s="1"/>
      <c r="H404" s="1"/>
    </row>
    <row r="405" spans="2:8" ht="11.1" customHeight="1" x14ac:dyDescent="0.3">
      <c r="B405"/>
      <c r="E405" s="1"/>
      <c r="F405" s="1"/>
      <c r="G405" s="1"/>
      <c r="H405" s="1"/>
    </row>
    <row r="406" spans="2:8" ht="11.1" customHeight="1" x14ac:dyDescent="0.3">
      <c r="B406"/>
      <c r="E406" s="1"/>
      <c r="F406" s="1"/>
      <c r="G406" s="1"/>
      <c r="H406" s="1"/>
    </row>
    <row r="407" spans="2:8" ht="11.1" customHeight="1" x14ac:dyDescent="0.3">
      <c r="B407"/>
      <c r="E407" s="1"/>
      <c r="F407" s="1"/>
      <c r="G407" s="1"/>
      <c r="H407" s="1"/>
    </row>
    <row r="408" spans="2:8" ht="11.1" customHeight="1" x14ac:dyDescent="0.3">
      <c r="B408"/>
      <c r="E408" s="1"/>
      <c r="F408" s="1"/>
      <c r="G408" s="1"/>
      <c r="H408" s="1"/>
    </row>
    <row r="409" spans="2:8" ht="11.1" customHeight="1" x14ac:dyDescent="0.3">
      <c r="B409"/>
      <c r="E409" s="1"/>
      <c r="F409" s="1"/>
      <c r="G409" s="1"/>
      <c r="H409" s="1"/>
    </row>
    <row r="410" spans="2:8" ht="11.1" customHeight="1" x14ac:dyDescent="0.3">
      <c r="B410"/>
      <c r="E410" s="1"/>
      <c r="F410" s="1"/>
      <c r="G410" s="1"/>
      <c r="H410" s="1"/>
    </row>
    <row r="411" spans="2:8" ht="11.1" customHeight="1" x14ac:dyDescent="0.3">
      <c r="B411"/>
      <c r="E411" s="1"/>
      <c r="F411" s="1"/>
      <c r="G411" s="1"/>
      <c r="H411" s="1"/>
    </row>
    <row r="412" spans="2:8" ht="11.1" customHeight="1" x14ac:dyDescent="0.3">
      <c r="B412"/>
      <c r="E412" s="1"/>
      <c r="F412" s="1"/>
      <c r="G412" s="1"/>
      <c r="H412" s="1"/>
    </row>
    <row r="413" spans="2:8" ht="11.1" customHeight="1" x14ac:dyDescent="0.3">
      <c r="B413"/>
      <c r="E413" s="1"/>
      <c r="F413" s="1"/>
      <c r="G413" s="1"/>
      <c r="H413" s="1"/>
    </row>
    <row r="414" spans="2:8" ht="11.1" customHeight="1" x14ac:dyDescent="0.3">
      <c r="B414"/>
      <c r="E414" s="1"/>
      <c r="F414" s="1"/>
      <c r="G414" s="1"/>
      <c r="H414" s="1"/>
    </row>
    <row r="415" spans="2:8" ht="11.1" customHeight="1" x14ac:dyDescent="0.3">
      <c r="B415"/>
      <c r="E415" s="1"/>
      <c r="F415" s="1"/>
      <c r="G415" s="1"/>
      <c r="H415" s="1"/>
    </row>
    <row r="416" spans="2:8" ht="11.1" customHeight="1" x14ac:dyDescent="0.3">
      <c r="B416"/>
      <c r="E416" s="1"/>
      <c r="F416" s="1"/>
      <c r="G416" s="1"/>
      <c r="H416" s="1"/>
    </row>
    <row r="417" spans="2:8" ht="11.1" customHeight="1" x14ac:dyDescent="0.3">
      <c r="B417"/>
      <c r="E417" s="1"/>
      <c r="F417" s="1"/>
      <c r="G417" s="1"/>
      <c r="H417" s="1"/>
    </row>
    <row r="418" spans="2:8" ht="11.1" customHeight="1" x14ac:dyDescent="0.3">
      <c r="B418"/>
      <c r="E418" s="1"/>
      <c r="F418" s="1"/>
      <c r="G418" s="1"/>
      <c r="H418" s="1"/>
    </row>
    <row r="419" spans="2:8" ht="11.1" customHeight="1" x14ac:dyDescent="0.3">
      <c r="B419"/>
      <c r="E419" s="1"/>
      <c r="F419" s="1"/>
      <c r="G419" s="1"/>
      <c r="H419" s="1"/>
    </row>
    <row r="420" spans="2:8" ht="11.1" customHeight="1" x14ac:dyDescent="0.3">
      <c r="B420"/>
      <c r="E420" s="1"/>
      <c r="F420" s="1"/>
      <c r="G420" s="1"/>
      <c r="H420" s="1"/>
    </row>
    <row r="421" spans="2:8" ht="11.1" customHeight="1" x14ac:dyDescent="0.3">
      <c r="B421"/>
      <c r="E421" s="1"/>
      <c r="F421" s="1"/>
      <c r="G421" s="1"/>
      <c r="H421" s="1"/>
    </row>
    <row r="422" spans="2:8" ht="11.1" customHeight="1" x14ac:dyDescent="0.3">
      <c r="B422"/>
      <c r="E422" s="1"/>
      <c r="F422" s="1"/>
      <c r="G422" s="1"/>
      <c r="H422" s="1"/>
    </row>
    <row r="423" spans="2:8" ht="11.1" customHeight="1" x14ac:dyDescent="0.3">
      <c r="B423"/>
      <c r="E423" s="1"/>
      <c r="F423" s="1"/>
      <c r="G423" s="1"/>
      <c r="H423" s="1"/>
    </row>
    <row r="424" spans="2:8" ht="11.1" customHeight="1" x14ac:dyDescent="0.3">
      <c r="B424"/>
      <c r="E424" s="1"/>
      <c r="F424" s="1"/>
      <c r="G424" s="1"/>
      <c r="H424" s="1"/>
    </row>
    <row r="425" spans="2:8" ht="11.1" customHeight="1" x14ac:dyDescent="0.3">
      <c r="B425"/>
      <c r="E425" s="1"/>
      <c r="F425" s="1"/>
      <c r="G425" s="1"/>
      <c r="H425" s="1"/>
    </row>
    <row r="426" spans="2:8" ht="11.1" customHeight="1" x14ac:dyDescent="0.3">
      <c r="B426"/>
      <c r="E426" s="1"/>
      <c r="F426" s="1"/>
      <c r="G426" s="1"/>
      <c r="H426" s="1"/>
    </row>
    <row r="427" spans="2:8" ht="11.1" customHeight="1" x14ac:dyDescent="0.3">
      <c r="B427"/>
      <c r="E427" s="1"/>
      <c r="F427" s="1"/>
      <c r="G427" s="1"/>
      <c r="H427" s="1"/>
    </row>
    <row r="428" spans="2:8" ht="11.1" customHeight="1" x14ac:dyDescent="0.3">
      <c r="B428"/>
      <c r="E428" s="1"/>
      <c r="F428" s="1"/>
      <c r="G428" s="1"/>
      <c r="H428" s="1"/>
    </row>
    <row r="429" spans="2:8" ht="11.1" customHeight="1" x14ac:dyDescent="0.3">
      <c r="B429"/>
      <c r="E429" s="1"/>
      <c r="F429" s="1"/>
      <c r="G429" s="1"/>
      <c r="H429" s="1"/>
    </row>
    <row r="430" spans="2:8" ht="11.1" customHeight="1" x14ac:dyDescent="0.3">
      <c r="B430"/>
      <c r="E430" s="1"/>
      <c r="F430" s="1"/>
      <c r="G430" s="1"/>
      <c r="H430" s="1"/>
    </row>
    <row r="431" spans="2:8" ht="11.1" customHeight="1" x14ac:dyDescent="0.3">
      <c r="B431"/>
      <c r="E431" s="1"/>
      <c r="F431" s="1"/>
      <c r="G431" s="1"/>
      <c r="H431" s="1"/>
    </row>
    <row r="432" spans="2:8" ht="11.1" customHeight="1" x14ac:dyDescent="0.3">
      <c r="B432"/>
      <c r="E432" s="1"/>
      <c r="F432" s="1"/>
      <c r="G432" s="1"/>
      <c r="H432" s="1"/>
    </row>
    <row r="433" spans="2:8" ht="11.1" customHeight="1" x14ac:dyDescent="0.3">
      <c r="B433"/>
      <c r="E433" s="1"/>
      <c r="F433" s="1"/>
      <c r="G433" s="1"/>
      <c r="H433" s="1"/>
    </row>
    <row r="434" spans="2:8" ht="11.1" customHeight="1" x14ac:dyDescent="0.3">
      <c r="B434"/>
      <c r="E434" s="1"/>
      <c r="F434" s="1"/>
      <c r="G434" s="1"/>
      <c r="H434" s="1"/>
    </row>
    <row r="435" spans="2:8" ht="11.1" customHeight="1" x14ac:dyDescent="0.3">
      <c r="B435"/>
      <c r="E435" s="1"/>
      <c r="F435" s="1"/>
      <c r="G435" s="1"/>
      <c r="H435" s="1"/>
    </row>
    <row r="436" spans="2:8" ht="11.1" customHeight="1" x14ac:dyDescent="0.3">
      <c r="B436"/>
      <c r="E436" s="1"/>
      <c r="F436" s="1"/>
      <c r="G436" s="1"/>
      <c r="H436" s="1"/>
    </row>
    <row r="437" spans="2:8" ht="11.1" customHeight="1" x14ac:dyDescent="0.3">
      <c r="B437"/>
      <c r="E437" s="1"/>
      <c r="F437" s="1"/>
      <c r="G437" s="1"/>
      <c r="H437" s="1"/>
    </row>
    <row r="438" spans="2:8" ht="11.1" customHeight="1" x14ac:dyDescent="0.3">
      <c r="B438"/>
      <c r="E438" s="1"/>
      <c r="F438" s="1"/>
      <c r="G438" s="1"/>
      <c r="H438" s="1"/>
    </row>
    <row r="439" spans="2:8" ht="11.1" customHeight="1" x14ac:dyDescent="0.3">
      <c r="B439"/>
      <c r="E439" s="1"/>
      <c r="F439" s="1"/>
      <c r="G439" s="1"/>
      <c r="H439" s="1"/>
    </row>
    <row r="440" spans="2:8" ht="11.1" customHeight="1" x14ac:dyDescent="0.3">
      <c r="B440"/>
      <c r="E440" s="1"/>
      <c r="F440" s="1"/>
      <c r="G440" s="1"/>
      <c r="H440" s="1"/>
    </row>
    <row r="441" spans="2:8" ht="11.1" customHeight="1" x14ac:dyDescent="0.3">
      <c r="B441"/>
      <c r="E441" s="1"/>
      <c r="F441" s="1"/>
      <c r="G441" s="1"/>
      <c r="H441" s="1"/>
    </row>
    <row r="442" spans="2:8" ht="11.1" customHeight="1" x14ac:dyDescent="0.3">
      <c r="B442"/>
      <c r="E442" s="1"/>
      <c r="F442" s="1"/>
      <c r="G442" s="1"/>
      <c r="H442" s="1"/>
    </row>
    <row r="443" spans="2:8" ht="11.1" customHeight="1" x14ac:dyDescent="0.3">
      <c r="B443"/>
      <c r="E443" s="1"/>
      <c r="F443" s="1"/>
      <c r="G443" s="1"/>
      <c r="H443" s="1"/>
    </row>
    <row r="444" spans="2:8" ht="11.1" customHeight="1" x14ac:dyDescent="0.3">
      <c r="B444"/>
      <c r="E444" s="1"/>
      <c r="F444" s="1"/>
      <c r="G444" s="1"/>
      <c r="H444" s="1"/>
    </row>
    <row r="445" spans="2:8" ht="11.1" customHeight="1" x14ac:dyDescent="0.3">
      <c r="B445"/>
      <c r="E445" s="1"/>
      <c r="F445" s="1"/>
      <c r="G445" s="1"/>
      <c r="H445" s="1"/>
    </row>
    <row r="446" spans="2:8" ht="11.1" customHeight="1" x14ac:dyDescent="0.3">
      <c r="B446"/>
      <c r="E446" s="1"/>
      <c r="F446" s="1"/>
      <c r="G446" s="1"/>
      <c r="H446" s="1"/>
    </row>
    <row r="447" spans="2:8" ht="11.1" customHeight="1" x14ac:dyDescent="0.3">
      <c r="B447"/>
      <c r="E447" s="1"/>
      <c r="F447" s="1"/>
      <c r="G447" s="1"/>
      <c r="H447" s="1"/>
    </row>
    <row r="448" spans="2:8" ht="11.1" customHeight="1" x14ac:dyDescent="0.3">
      <c r="B448"/>
      <c r="E448" s="1"/>
      <c r="F448" s="1"/>
      <c r="G448" s="1"/>
      <c r="H448" s="1"/>
    </row>
    <row r="449" spans="2:8" ht="11.1" customHeight="1" x14ac:dyDescent="0.3">
      <c r="B449"/>
      <c r="E449" s="1"/>
      <c r="F449" s="1"/>
      <c r="G449" s="1"/>
      <c r="H449" s="1"/>
    </row>
    <row r="450" spans="2:8" ht="11.1" customHeight="1" x14ac:dyDescent="0.3">
      <c r="B450"/>
      <c r="E450" s="1"/>
      <c r="F450" s="1"/>
      <c r="G450" s="1"/>
      <c r="H450" s="1"/>
    </row>
    <row r="451" spans="2:8" ht="11.1" customHeight="1" x14ac:dyDescent="0.3">
      <c r="B451"/>
      <c r="E451" s="1"/>
      <c r="F451" s="1"/>
      <c r="G451" s="1"/>
      <c r="H451" s="1"/>
    </row>
    <row r="452" spans="2:8" ht="11.1" customHeight="1" x14ac:dyDescent="0.3">
      <c r="B452"/>
      <c r="E452" s="1"/>
      <c r="F452" s="1"/>
      <c r="G452" s="1"/>
      <c r="H452" s="1"/>
    </row>
    <row r="453" spans="2:8" ht="11.1" customHeight="1" x14ac:dyDescent="0.3">
      <c r="B453"/>
      <c r="E453" s="1"/>
      <c r="F453" s="1"/>
      <c r="G453" s="1"/>
      <c r="H453" s="1"/>
    </row>
    <row r="454" spans="2:8" ht="11.1" customHeight="1" x14ac:dyDescent="0.3">
      <c r="B454"/>
      <c r="E454" s="1"/>
      <c r="F454" s="1"/>
      <c r="G454" s="1"/>
      <c r="H454" s="1"/>
    </row>
    <row r="455" spans="2:8" ht="11.1" customHeight="1" x14ac:dyDescent="0.3">
      <c r="B455"/>
      <c r="E455" s="1"/>
      <c r="F455" s="1"/>
      <c r="G455" s="1"/>
      <c r="H455" s="1"/>
    </row>
    <row r="456" spans="2:8" ht="11.1" customHeight="1" x14ac:dyDescent="0.3">
      <c r="B456"/>
      <c r="E456" s="1"/>
      <c r="F456" s="1"/>
      <c r="G456" s="1"/>
      <c r="H456" s="1"/>
    </row>
    <row r="457" spans="2:8" ht="11.1" customHeight="1" x14ac:dyDescent="0.3">
      <c r="B457"/>
      <c r="E457" s="1"/>
      <c r="F457" s="1"/>
      <c r="G457" s="1"/>
      <c r="H457" s="1"/>
    </row>
    <row r="458" spans="2:8" ht="11.1" customHeight="1" x14ac:dyDescent="0.3">
      <c r="B458"/>
      <c r="E458" s="1"/>
      <c r="F458" s="1"/>
      <c r="G458" s="1"/>
      <c r="H458" s="1"/>
    </row>
    <row r="459" spans="2:8" ht="11.1" customHeight="1" x14ac:dyDescent="0.3">
      <c r="B459"/>
      <c r="E459" s="1"/>
      <c r="F459" s="1"/>
      <c r="G459" s="1"/>
      <c r="H459" s="1"/>
    </row>
    <row r="460" spans="2:8" ht="11.1" customHeight="1" x14ac:dyDescent="0.3">
      <c r="B460"/>
      <c r="E460" s="1"/>
      <c r="F460" s="1"/>
      <c r="G460" s="1"/>
      <c r="H460" s="1"/>
    </row>
    <row r="461" spans="2:8" ht="11.1" customHeight="1" x14ac:dyDescent="0.3">
      <c r="B461"/>
      <c r="E461" s="1"/>
      <c r="F461" s="1"/>
      <c r="G461" s="1"/>
      <c r="H461" s="1"/>
    </row>
    <row r="462" spans="2:8" ht="11.1" customHeight="1" x14ac:dyDescent="0.3">
      <c r="B462"/>
      <c r="E462" s="1"/>
      <c r="F462" s="1"/>
      <c r="G462" s="1"/>
      <c r="H462" s="1"/>
    </row>
    <row r="463" spans="2:8" ht="11.1" customHeight="1" x14ac:dyDescent="0.3">
      <c r="B463"/>
      <c r="E463" s="1"/>
      <c r="F463" s="1"/>
      <c r="G463" s="1"/>
      <c r="H463" s="1"/>
    </row>
    <row r="464" spans="2:8" ht="11.1" customHeight="1" x14ac:dyDescent="0.3">
      <c r="B464"/>
      <c r="E464" s="1"/>
      <c r="F464" s="1"/>
      <c r="G464" s="1"/>
      <c r="H464" s="1"/>
    </row>
    <row r="465" spans="2:8" ht="11.1" customHeight="1" x14ac:dyDescent="0.3">
      <c r="B465"/>
      <c r="E465" s="1"/>
      <c r="F465" s="1"/>
      <c r="G465" s="1"/>
      <c r="H465" s="1"/>
    </row>
    <row r="466" spans="2:8" ht="11.1" customHeight="1" x14ac:dyDescent="0.3">
      <c r="B466"/>
      <c r="E466" s="1"/>
      <c r="F466" s="1"/>
      <c r="G466" s="1"/>
      <c r="H466" s="1"/>
    </row>
    <row r="467" spans="2:8" ht="11.1" customHeight="1" x14ac:dyDescent="0.3">
      <c r="B467"/>
      <c r="E467" s="1"/>
      <c r="F467" s="1"/>
      <c r="G467" s="1"/>
      <c r="H467" s="1"/>
    </row>
    <row r="468" spans="2:8" ht="11.1" customHeight="1" x14ac:dyDescent="0.3">
      <c r="B468"/>
      <c r="E468" s="1"/>
      <c r="F468" s="1"/>
      <c r="G468" s="1"/>
      <c r="H468" s="1"/>
    </row>
    <row r="469" spans="2:8" ht="11.1" customHeight="1" x14ac:dyDescent="0.3">
      <c r="B469"/>
      <c r="E469" s="1"/>
      <c r="F469" s="1"/>
      <c r="G469" s="1"/>
      <c r="H469" s="1"/>
    </row>
    <row r="470" spans="2:8" ht="11.1" customHeight="1" x14ac:dyDescent="0.3">
      <c r="B470"/>
      <c r="E470" s="1"/>
      <c r="F470" s="1"/>
      <c r="G470" s="1"/>
      <c r="H470" s="1"/>
    </row>
    <row r="471" spans="2:8" ht="11.1" customHeight="1" x14ac:dyDescent="0.3">
      <c r="B471"/>
      <c r="E471" s="1"/>
      <c r="F471" s="1"/>
      <c r="G471" s="1"/>
      <c r="H471" s="1"/>
    </row>
    <row r="472" spans="2:8" ht="11.1" customHeight="1" x14ac:dyDescent="0.3">
      <c r="B472"/>
      <c r="E472" s="1"/>
      <c r="F472" s="1"/>
      <c r="G472" s="1"/>
      <c r="H472" s="1"/>
    </row>
    <row r="473" spans="2:8" ht="11.1" customHeight="1" x14ac:dyDescent="0.3">
      <c r="B473"/>
      <c r="E473" s="1"/>
      <c r="F473" s="1"/>
      <c r="G473" s="1"/>
      <c r="H473" s="1"/>
    </row>
    <row r="474" spans="2:8" ht="11.1" customHeight="1" x14ac:dyDescent="0.3">
      <c r="B474"/>
      <c r="E474" s="1"/>
      <c r="F474" s="1"/>
      <c r="G474" s="1"/>
      <c r="H474" s="1"/>
    </row>
    <row r="475" spans="2:8" ht="11.1" customHeight="1" x14ac:dyDescent="0.3">
      <c r="B475"/>
      <c r="E475" s="1"/>
      <c r="F475" s="1"/>
      <c r="G475" s="1"/>
      <c r="H475" s="1"/>
    </row>
    <row r="476" spans="2:8" ht="11.1" customHeight="1" x14ac:dyDescent="0.3">
      <c r="B476"/>
      <c r="E476" s="1"/>
      <c r="F476" s="1"/>
      <c r="G476" s="1"/>
      <c r="H476" s="1"/>
    </row>
    <row r="477" spans="2:8" ht="11.1" customHeight="1" x14ac:dyDescent="0.3">
      <c r="B477"/>
      <c r="E477" s="1"/>
      <c r="F477" s="1"/>
      <c r="G477" s="1"/>
      <c r="H477" s="1"/>
    </row>
    <row r="478" spans="2:8" ht="11.1" customHeight="1" x14ac:dyDescent="0.3">
      <c r="B478"/>
      <c r="E478" s="1"/>
      <c r="F478" s="1"/>
      <c r="G478" s="1"/>
      <c r="H478" s="1"/>
    </row>
    <row r="479" spans="2:8" ht="11.1" customHeight="1" x14ac:dyDescent="0.3">
      <c r="B479"/>
      <c r="E479" s="1"/>
      <c r="F479" s="1"/>
      <c r="G479" s="1"/>
      <c r="H479" s="1"/>
    </row>
    <row r="480" spans="2:8" ht="11.1" customHeight="1" x14ac:dyDescent="0.3">
      <c r="B480"/>
      <c r="E480" s="1"/>
      <c r="F480" s="1"/>
      <c r="G480" s="1"/>
      <c r="H480" s="1"/>
    </row>
    <row r="481" spans="2:8" ht="11.1" customHeight="1" x14ac:dyDescent="0.3">
      <c r="B481"/>
      <c r="E481" s="1"/>
      <c r="F481" s="1"/>
      <c r="G481" s="1"/>
      <c r="H481" s="1"/>
    </row>
    <row r="482" spans="2:8" ht="11.1" customHeight="1" x14ac:dyDescent="0.3">
      <c r="B482"/>
      <c r="E482" s="1"/>
      <c r="F482" s="1"/>
      <c r="G482" s="1"/>
      <c r="H482" s="1"/>
    </row>
    <row r="483" spans="2:8" ht="11.1" customHeight="1" x14ac:dyDescent="0.3">
      <c r="B483"/>
      <c r="E483" s="1"/>
      <c r="F483" s="1"/>
      <c r="G483" s="1"/>
      <c r="H483" s="1"/>
    </row>
    <row r="484" spans="2:8" ht="11.1" customHeight="1" x14ac:dyDescent="0.3">
      <c r="B484"/>
      <c r="E484" s="1"/>
      <c r="F484" s="1"/>
      <c r="G484" s="1"/>
      <c r="H484" s="1"/>
    </row>
    <row r="485" spans="2:8" ht="11.1" customHeight="1" x14ac:dyDescent="0.3">
      <c r="B485"/>
      <c r="E485" s="1"/>
      <c r="F485" s="1"/>
      <c r="G485" s="1"/>
      <c r="H485" s="1"/>
    </row>
    <row r="486" spans="2:8" ht="11.1" customHeight="1" x14ac:dyDescent="0.3">
      <c r="B486"/>
      <c r="E486" s="1"/>
      <c r="F486" s="1"/>
      <c r="G486" s="1"/>
      <c r="H486" s="1"/>
    </row>
    <row r="487" spans="2:8" ht="11.1" customHeight="1" x14ac:dyDescent="0.3">
      <c r="B487"/>
      <c r="E487" s="1"/>
      <c r="F487" s="1"/>
      <c r="G487" s="1"/>
      <c r="H487" s="1"/>
    </row>
    <row r="488" spans="2:8" ht="11.1" customHeight="1" x14ac:dyDescent="0.3">
      <c r="B488"/>
      <c r="E488" s="1"/>
      <c r="F488" s="1"/>
      <c r="G488" s="1"/>
      <c r="H488" s="1"/>
    </row>
    <row r="489" spans="2:8" ht="11.1" customHeight="1" x14ac:dyDescent="0.3">
      <c r="B489"/>
      <c r="E489" s="1"/>
      <c r="F489" s="1"/>
      <c r="G489" s="1"/>
      <c r="H489" s="1"/>
    </row>
    <row r="490" spans="2:8" ht="11.1" customHeight="1" x14ac:dyDescent="0.3">
      <c r="B490"/>
      <c r="E490" s="1"/>
      <c r="F490" s="1"/>
      <c r="G490" s="1"/>
      <c r="H490" s="1"/>
    </row>
    <row r="491" spans="2:8" ht="11.1" customHeight="1" x14ac:dyDescent="0.3">
      <c r="B491"/>
      <c r="E491" s="1"/>
      <c r="F491" s="1"/>
      <c r="G491" s="1"/>
      <c r="H491" s="1"/>
    </row>
    <row r="492" spans="2:8" ht="11.1" customHeight="1" x14ac:dyDescent="0.3">
      <c r="B492"/>
      <c r="E492" s="1"/>
      <c r="F492" s="1"/>
      <c r="G492" s="1"/>
      <c r="H492" s="1"/>
    </row>
    <row r="493" spans="2:8" ht="11.1" customHeight="1" x14ac:dyDescent="0.3">
      <c r="B493"/>
      <c r="E493" s="1"/>
      <c r="F493" s="1"/>
      <c r="G493" s="1"/>
      <c r="H493" s="1"/>
    </row>
    <row r="494" spans="2:8" ht="11.1" customHeight="1" x14ac:dyDescent="0.3">
      <c r="B494"/>
      <c r="E494" s="1"/>
      <c r="F494" s="1"/>
      <c r="G494" s="1"/>
      <c r="H494" s="1"/>
    </row>
    <row r="495" spans="2:8" ht="11.1" customHeight="1" x14ac:dyDescent="0.3">
      <c r="B495"/>
      <c r="E495" s="1"/>
      <c r="F495" s="1"/>
      <c r="G495" s="1"/>
      <c r="H495" s="1"/>
    </row>
    <row r="496" spans="2:8" ht="11.1" customHeight="1" x14ac:dyDescent="0.3">
      <c r="B496"/>
      <c r="E496" s="1"/>
      <c r="F496" s="1"/>
      <c r="G496" s="1"/>
      <c r="H496" s="1"/>
    </row>
    <row r="497" spans="2:8" ht="11.1" customHeight="1" x14ac:dyDescent="0.3">
      <c r="B497"/>
      <c r="E497" s="1"/>
      <c r="F497" s="1"/>
      <c r="G497" s="1"/>
      <c r="H497" s="1"/>
    </row>
    <row r="498" spans="2:8" ht="11.1" customHeight="1" x14ac:dyDescent="0.3">
      <c r="B498"/>
      <c r="E498" s="1"/>
      <c r="F498" s="1"/>
      <c r="G498" s="1"/>
      <c r="H498" s="1"/>
    </row>
    <row r="499" spans="2:8" ht="11.1" customHeight="1" x14ac:dyDescent="0.3">
      <c r="B499"/>
      <c r="E499" s="1"/>
      <c r="F499" s="1"/>
      <c r="G499" s="1"/>
      <c r="H499" s="1"/>
    </row>
    <row r="500" spans="2:8" ht="11.1" customHeight="1" x14ac:dyDescent="0.3">
      <c r="B500"/>
      <c r="E500" s="1"/>
      <c r="F500" s="1"/>
      <c r="G500" s="1"/>
      <c r="H500" s="1"/>
    </row>
    <row r="501" spans="2:8" ht="11.1" customHeight="1" x14ac:dyDescent="0.3">
      <c r="B501"/>
      <c r="E501" s="1"/>
      <c r="F501" s="1"/>
      <c r="G501" s="1"/>
      <c r="H501" s="1"/>
    </row>
    <row r="502" spans="2:8" ht="11.1" customHeight="1" x14ac:dyDescent="0.3">
      <c r="B502"/>
      <c r="E502" s="1"/>
      <c r="F502" s="1"/>
      <c r="G502" s="1"/>
      <c r="H502" s="1"/>
    </row>
    <row r="503" spans="2:8" ht="11.1" customHeight="1" x14ac:dyDescent="0.3">
      <c r="B503"/>
      <c r="E503" s="1"/>
      <c r="F503" s="1"/>
      <c r="G503" s="1"/>
      <c r="H503" s="1"/>
    </row>
    <row r="504" spans="2:8" ht="11.1" customHeight="1" x14ac:dyDescent="0.3">
      <c r="B504"/>
      <c r="E504" s="1"/>
      <c r="F504" s="1"/>
      <c r="G504" s="1"/>
      <c r="H504" s="1"/>
    </row>
    <row r="505" spans="2:8" ht="11.1" customHeight="1" x14ac:dyDescent="0.3">
      <c r="B505"/>
      <c r="E505" s="1"/>
      <c r="F505" s="1"/>
      <c r="G505" s="1"/>
      <c r="H505" s="1"/>
    </row>
    <row r="506" spans="2:8" ht="11.1" customHeight="1" x14ac:dyDescent="0.3">
      <c r="B506"/>
      <c r="E506" s="1"/>
      <c r="F506" s="1"/>
      <c r="G506" s="1"/>
      <c r="H506" s="1"/>
    </row>
    <row r="507" spans="2:8" ht="11.1" customHeight="1" x14ac:dyDescent="0.3">
      <c r="B507"/>
      <c r="E507" s="1"/>
      <c r="F507" s="1"/>
      <c r="G507" s="1"/>
      <c r="H507" s="1"/>
    </row>
    <row r="508" spans="2:8" ht="11.1" customHeight="1" x14ac:dyDescent="0.3">
      <c r="B508"/>
      <c r="E508" s="1"/>
      <c r="F508" s="1"/>
      <c r="G508" s="1"/>
      <c r="H508" s="1"/>
    </row>
    <row r="509" spans="2:8" ht="11.1" customHeight="1" x14ac:dyDescent="0.3">
      <c r="B509"/>
      <c r="E509" s="1"/>
      <c r="F509" s="1"/>
      <c r="G509" s="1"/>
      <c r="H509" s="1"/>
    </row>
    <row r="510" spans="2:8" ht="11.1" customHeight="1" x14ac:dyDescent="0.3">
      <c r="B510"/>
      <c r="E510" s="1"/>
      <c r="F510" s="1"/>
      <c r="G510" s="1"/>
      <c r="H510" s="1"/>
    </row>
    <row r="511" spans="2:8" ht="11.1" customHeight="1" x14ac:dyDescent="0.3">
      <c r="B511"/>
      <c r="E511" s="1"/>
      <c r="F511" s="1"/>
      <c r="G511" s="1"/>
      <c r="H511" s="1"/>
    </row>
    <row r="512" spans="2:8" ht="11.1" customHeight="1" x14ac:dyDescent="0.3">
      <c r="B512"/>
      <c r="E512" s="1"/>
      <c r="F512" s="1"/>
      <c r="G512" s="1"/>
      <c r="H512" s="1"/>
    </row>
    <row r="513" spans="2:8" ht="11.1" customHeight="1" x14ac:dyDescent="0.3">
      <c r="B513"/>
      <c r="E513" s="1"/>
      <c r="F513" s="1"/>
      <c r="G513" s="1"/>
      <c r="H513" s="1"/>
    </row>
    <row r="514" spans="2:8" ht="11.1" customHeight="1" x14ac:dyDescent="0.3">
      <c r="B514"/>
      <c r="E514" s="1"/>
      <c r="F514" s="1"/>
      <c r="G514" s="1"/>
      <c r="H514" s="1"/>
    </row>
    <row r="515" spans="2:8" ht="11.1" customHeight="1" x14ac:dyDescent="0.3">
      <c r="B515"/>
      <c r="E515" s="1"/>
      <c r="F515" s="1"/>
      <c r="G515" s="1"/>
      <c r="H515" s="1"/>
    </row>
    <row r="516" spans="2:8" ht="11.1" customHeight="1" x14ac:dyDescent="0.3">
      <c r="B516"/>
      <c r="E516" s="1"/>
      <c r="F516" s="1"/>
      <c r="G516" s="1"/>
      <c r="H516" s="1"/>
    </row>
    <row r="517" spans="2:8" ht="11.1" customHeight="1" x14ac:dyDescent="0.3">
      <c r="B517"/>
      <c r="E517" s="1"/>
      <c r="F517" s="1"/>
      <c r="G517" s="1"/>
      <c r="H517" s="1"/>
    </row>
    <row r="518" spans="2:8" ht="11.1" customHeight="1" x14ac:dyDescent="0.3">
      <c r="B518"/>
      <c r="E518" s="1"/>
      <c r="F518" s="1"/>
      <c r="G518" s="1"/>
      <c r="H518" s="1"/>
    </row>
    <row r="519" spans="2:8" ht="11.1" customHeight="1" x14ac:dyDescent="0.3">
      <c r="B519"/>
      <c r="E519" s="1"/>
      <c r="F519" s="1"/>
      <c r="G519" s="1"/>
      <c r="H519" s="1"/>
    </row>
    <row r="520" spans="2:8" ht="11.1" customHeight="1" x14ac:dyDescent="0.3">
      <c r="B520"/>
      <c r="E520" s="1"/>
      <c r="F520" s="1"/>
      <c r="G520" s="1"/>
      <c r="H520" s="1"/>
    </row>
    <row r="521" spans="2:8" ht="11.1" customHeight="1" x14ac:dyDescent="0.3">
      <c r="B521"/>
      <c r="E521" s="1"/>
      <c r="F521" s="1"/>
      <c r="G521" s="1"/>
      <c r="H521" s="1"/>
    </row>
    <row r="522" spans="2:8" ht="11.1" customHeight="1" x14ac:dyDescent="0.3">
      <c r="B522"/>
      <c r="E522" s="1"/>
      <c r="F522" s="1"/>
      <c r="G522" s="1"/>
      <c r="H522" s="1"/>
    </row>
    <row r="523" spans="2:8" ht="11.1" customHeight="1" x14ac:dyDescent="0.3">
      <c r="B523"/>
      <c r="E523" s="1"/>
      <c r="F523" s="1"/>
      <c r="G523" s="1"/>
      <c r="H523" s="1"/>
    </row>
    <row r="524" spans="2:8" ht="11.1" customHeight="1" x14ac:dyDescent="0.3">
      <c r="B524"/>
      <c r="E524" s="1"/>
      <c r="F524" s="1"/>
      <c r="G524" s="1"/>
      <c r="H524" s="1"/>
    </row>
    <row r="525" spans="2:8" ht="11.1" customHeight="1" x14ac:dyDescent="0.3">
      <c r="B525"/>
      <c r="E525" s="1"/>
      <c r="F525" s="1"/>
      <c r="G525" s="1"/>
      <c r="H525" s="1"/>
    </row>
    <row r="526" spans="2:8" ht="11.1" customHeight="1" x14ac:dyDescent="0.3">
      <c r="B526"/>
      <c r="E526" s="1"/>
      <c r="F526" s="1"/>
      <c r="G526" s="1"/>
      <c r="H526" s="1"/>
    </row>
    <row r="527" spans="2:8" ht="11.1" customHeight="1" x14ac:dyDescent="0.3">
      <c r="B527"/>
      <c r="E527" s="1"/>
      <c r="F527" s="1"/>
      <c r="G527" s="1"/>
      <c r="H527" s="1"/>
    </row>
    <row r="528" spans="2:8" ht="11.1" customHeight="1" x14ac:dyDescent="0.3">
      <c r="B528"/>
      <c r="E528" s="1"/>
      <c r="F528" s="1"/>
      <c r="G528" s="1"/>
      <c r="H528" s="1"/>
    </row>
    <row r="529" spans="2:8" ht="11.1" customHeight="1" x14ac:dyDescent="0.3">
      <c r="B529"/>
      <c r="E529" s="1"/>
      <c r="F529" s="1"/>
      <c r="G529" s="1"/>
      <c r="H529" s="1"/>
    </row>
    <row r="530" spans="2:8" ht="11.1" customHeight="1" x14ac:dyDescent="0.3">
      <c r="B530"/>
      <c r="E530" s="1"/>
      <c r="F530" s="1"/>
      <c r="G530" s="1"/>
      <c r="H530" s="1"/>
    </row>
    <row r="531" spans="2:8" ht="11.1" customHeight="1" x14ac:dyDescent="0.3">
      <c r="B531"/>
      <c r="E531" s="1"/>
      <c r="F531" s="1"/>
      <c r="G531" s="1"/>
      <c r="H531" s="1"/>
    </row>
    <row r="532" spans="2:8" ht="11.1" customHeight="1" x14ac:dyDescent="0.3">
      <c r="B532"/>
      <c r="E532" s="1"/>
      <c r="F532" s="1"/>
      <c r="G532" s="1"/>
      <c r="H532" s="1"/>
    </row>
    <row r="533" spans="2:8" ht="11.1" customHeight="1" x14ac:dyDescent="0.3">
      <c r="B533"/>
      <c r="E533" s="1"/>
      <c r="F533" s="1"/>
      <c r="G533" s="1"/>
      <c r="H533" s="1"/>
    </row>
    <row r="534" spans="2:8" ht="11.1" customHeight="1" x14ac:dyDescent="0.3">
      <c r="B534"/>
      <c r="E534" s="1"/>
      <c r="F534" s="1"/>
      <c r="G534" s="1"/>
      <c r="H534" s="1"/>
    </row>
    <row r="535" spans="2:8" ht="11.1" customHeight="1" x14ac:dyDescent="0.3">
      <c r="B535"/>
      <c r="E535" s="1"/>
      <c r="F535" s="1"/>
      <c r="G535" s="1"/>
      <c r="H535" s="1"/>
    </row>
    <row r="536" spans="2:8" ht="11.1" customHeight="1" x14ac:dyDescent="0.3">
      <c r="B536"/>
      <c r="E536" s="1"/>
      <c r="F536" s="1"/>
      <c r="G536" s="1"/>
      <c r="H536" s="1"/>
    </row>
    <row r="537" spans="2:8" ht="11.1" customHeight="1" x14ac:dyDescent="0.3">
      <c r="B537"/>
      <c r="E537" s="1"/>
      <c r="F537" s="1"/>
      <c r="G537" s="1"/>
      <c r="H537" s="1"/>
    </row>
    <row r="538" spans="2:8" ht="11.1" customHeight="1" x14ac:dyDescent="0.3">
      <c r="B538"/>
      <c r="E538" s="1"/>
      <c r="F538" s="1"/>
      <c r="G538" s="1"/>
      <c r="H538" s="1"/>
    </row>
    <row r="539" spans="2:8" ht="11.1" customHeight="1" x14ac:dyDescent="0.3">
      <c r="B539"/>
      <c r="E539" s="1"/>
      <c r="F539" s="1"/>
      <c r="G539" s="1"/>
      <c r="H539" s="1"/>
    </row>
    <row r="540" spans="2:8" ht="11.1" customHeight="1" x14ac:dyDescent="0.3">
      <c r="B540"/>
      <c r="E540" s="1"/>
      <c r="F540" s="1"/>
      <c r="G540" s="1"/>
      <c r="H540" s="1"/>
    </row>
    <row r="541" spans="2:8" ht="11.1" customHeight="1" x14ac:dyDescent="0.3">
      <c r="B541"/>
      <c r="E541" s="1"/>
      <c r="F541" s="1"/>
      <c r="G541" s="1"/>
      <c r="H541" s="1"/>
    </row>
    <row r="542" spans="2:8" ht="11.1" customHeight="1" x14ac:dyDescent="0.3">
      <c r="B542"/>
      <c r="E542" s="1"/>
      <c r="F542" s="1"/>
      <c r="G542" s="1"/>
      <c r="H542" s="1"/>
    </row>
    <row r="543" spans="2:8" ht="11.1" customHeight="1" x14ac:dyDescent="0.3">
      <c r="B543"/>
      <c r="E543" s="1"/>
      <c r="F543" s="1"/>
      <c r="G543" s="1"/>
      <c r="H543" s="1"/>
    </row>
    <row r="544" spans="2:8" ht="11.1" customHeight="1" x14ac:dyDescent="0.3">
      <c r="B544"/>
      <c r="E544" s="1"/>
      <c r="F544" s="1"/>
      <c r="G544" s="1"/>
      <c r="H544" s="1"/>
    </row>
    <row r="545" spans="2:2" ht="11.1" customHeight="1" x14ac:dyDescent="0.3">
      <c r="B545"/>
    </row>
    <row r="546" spans="2:2" ht="11.1" customHeight="1" x14ac:dyDescent="0.3">
      <c r="B546"/>
    </row>
    <row r="547" spans="2:2" ht="11.1" customHeight="1" x14ac:dyDescent="0.3">
      <c r="B547"/>
    </row>
    <row r="548" spans="2:2" ht="11.1" customHeight="1" x14ac:dyDescent="0.3">
      <c r="B548"/>
    </row>
    <row r="549" spans="2:2" ht="11.1" customHeight="1" x14ac:dyDescent="0.3">
      <c r="B549"/>
    </row>
    <row r="550" spans="2:2" ht="11.1" customHeight="1" x14ac:dyDescent="0.3">
      <c r="B550"/>
    </row>
    <row r="551" spans="2:2" ht="11.1" customHeight="1" x14ac:dyDescent="0.3">
      <c r="B551"/>
    </row>
    <row r="552" spans="2:2" ht="11.1" customHeight="1" x14ac:dyDescent="0.3">
      <c r="B552"/>
    </row>
    <row r="553" spans="2:2" ht="11.1" customHeight="1" x14ac:dyDescent="0.3">
      <c r="B553"/>
    </row>
    <row r="554" spans="2:2" ht="11.1" customHeight="1" x14ac:dyDescent="0.3">
      <c r="B554"/>
    </row>
    <row r="555" spans="2:2" ht="11.1" customHeight="1" x14ac:dyDescent="0.3">
      <c r="B555"/>
    </row>
    <row r="556" spans="2:2" ht="11.1" customHeight="1" x14ac:dyDescent="0.3">
      <c r="B556"/>
    </row>
    <row r="557" spans="2:2" ht="11.1" customHeight="1" x14ac:dyDescent="0.3">
      <c r="B557"/>
    </row>
    <row r="558" spans="2:2" ht="11.1" customHeight="1" x14ac:dyDescent="0.3">
      <c r="B558"/>
    </row>
    <row r="559" spans="2:2" ht="11.1" customHeight="1" x14ac:dyDescent="0.3">
      <c r="B559"/>
    </row>
    <row r="560" spans="2:2" ht="11.1" customHeight="1" x14ac:dyDescent="0.3">
      <c r="B560"/>
    </row>
    <row r="561" spans="2:2" ht="11.1" customHeight="1" x14ac:dyDescent="0.3">
      <c r="B561"/>
    </row>
    <row r="562" spans="2:2" ht="11.1" customHeight="1" x14ac:dyDescent="0.3">
      <c r="B562"/>
    </row>
    <row r="563" spans="2:2" ht="11.1" customHeight="1" x14ac:dyDescent="0.3">
      <c r="B563"/>
    </row>
    <row r="564" spans="2:2" ht="11.1" customHeight="1" x14ac:dyDescent="0.3">
      <c r="B564"/>
    </row>
    <row r="565" spans="2:2" ht="11.1" customHeight="1" x14ac:dyDescent="0.3">
      <c r="B565"/>
    </row>
    <row r="566" spans="2:2" ht="11.1" customHeight="1" x14ac:dyDescent="0.3">
      <c r="B566"/>
    </row>
    <row r="567" spans="2:2" ht="11.1" customHeight="1" x14ac:dyDescent="0.3">
      <c r="B567"/>
    </row>
    <row r="568" spans="2:2" ht="11.1" customHeight="1" x14ac:dyDescent="0.3">
      <c r="B568"/>
    </row>
    <row r="569" spans="2:2" ht="11.1" customHeight="1" x14ac:dyDescent="0.3">
      <c r="B569"/>
    </row>
    <row r="570" spans="2:2" ht="11.1" customHeight="1" x14ac:dyDescent="0.3">
      <c r="B570"/>
    </row>
    <row r="571" spans="2:2" ht="11.1" customHeight="1" x14ac:dyDescent="0.3">
      <c r="B571"/>
    </row>
    <row r="572" spans="2:2" ht="11.1" customHeight="1" x14ac:dyDescent="0.3">
      <c r="B572"/>
    </row>
    <row r="573" spans="2:2" ht="11.1" customHeight="1" x14ac:dyDescent="0.3">
      <c r="B573"/>
    </row>
    <row r="574" spans="2:2" ht="11.1" customHeight="1" x14ac:dyDescent="0.3">
      <c r="B574"/>
    </row>
    <row r="575" spans="2:2" ht="11.1" customHeight="1" x14ac:dyDescent="0.3">
      <c r="B575"/>
    </row>
    <row r="576" spans="2:2" ht="11.1" customHeight="1" x14ac:dyDescent="0.3">
      <c r="B576"/>
    </row>
    <row r="577" spans="2:2" ht="11.1" customHeight="1" x14ac:dyDescent="0.3">
      <c r="B577"/>
    </row>
    <row r="578" spans="2:2" ht="11.1" customHeight="1" x14ac:dyDescent="0.3">
      <c r="B578"/>
    </row>
    <row r="579" spans="2:2" ht="11.1" customHeight="1" x14ac:dyDescent="0.3">
      <c r="B579"/>
    </row>
    <row r="580" spans="2:2" ht="11.1" customHeight="1" x14ac:dyDescent="0.3">
      <c r="B580"/>
    </row>
    <row r="581" spans="2:2" ht="11.1" customHeight="1" x14ac:dyDescent="0.3">
      <c r="B581"/>
    </row>
    <row r="582" spans="2:2" ht="11.1" customHeight="1" x14ac:dyDescent="0.3">
      <c r="B582"/>
    </row>
    <row r="583" spans="2:2" ht="11.1" customHeight="1" x14ac:dyDescent="0.3">
      <c r="B583"/>
    </row>
    <row r="584" spans="2:2" ht="11.1" customHeight="1" x14ac:dyDescent="0.3">
      <c r="B584"/>
    </row>
    <row r="585" spans="2:2" ht="11.1" customHeight="1" x14ac:dyDescent="0.3">
      <c r="B585"/>
    </row>
    <row r="586" spans="2:2" ht="11.1" customHeight="1" x14ac:dyDescent="0.3">
      <c r="B586"/>
    </row>
    <row r="587" spans="2:2" ht="11.1" customHeight="1" x14ac:dyDescent="0.3">
      <c r="B587"/>
    </row>
    <row r="588" spans="2:2" ht="11.1" customHeight="1" x14ac:dyDescent="0.3">
      <c r="B588"/>
    </row>
    <row r="589" spans="2:2" ht="11.1" customHeight="1" x14ac:dyDescent="0.3">
      <c r="B589"/>
    </row>
    <row r="590" spans="2:2" ht="11.1" customHeight="1" x14ac:dyDescent="0.3">
      <c r="B590"/>
    </row>
    <row r="591" spans="2:2" ht="11.1" customHeight="1" x14ac:dyDescent="0.3">
      <c r="B591"/>
    </row>
    <row r="592" spans="2:2" ht="11.1" customHeight="1" x14ac:dyDescent="0.3">
      <c r="B592"/>
    </row>
    <row r="593" spans="2:2" ht="11.1" customHeight="1" x14ac:dyDescent="0.3">
      <c r="B593"/>
    </row>
    <row r="594" spans="2:2" ht="11.1" customHeight="1" x14ac:dyDescent="0.3">
      <c r="B594"/>
    </row>
    <row r="595" spans="2:2" ht="11.1" customHeight="1" x14ac:dyDescent="0.3">
      <c r="B595"/>
    </row>
    <row r="596" spans="2:2" ht="11.1" customHeight="1" x14ac:dyDescent="0.3">
      <c r="B596"/>
    </row>
    <row r="597" spans="2:2" ht="11.1" customHeight="1" x14ac:dyDescent="0.3">
      <c r="B597"/>
    </row>
    <row r="598" spans="2:2" ht="11.1" customHeight="1" x14ac:dyDescent="0.3">
      <c r="B598"/>
    </row>
    <row r="599" spans="2:2" ht="11.1" customHeight="1" x14ac:dyDescent="0.3">
      <c r="B599"/>
    </row>
    <row r="600" spans="2:2" ht="11.1" customHeight="1" x14ac:dyDescent="0.3">
      <c r="B600"/>
    </row>
    <row r="601" spans="2:2" ht="11.1" customHeight="1" x14ac:dyDescent="0.3">
      <c r="B601"/>
    </row>
    <row r="602" spans="2:2" ht="11.1" customHeight="1" x14ac:dyDescent="0.3">
      <c r="B602"/>
    </row>
    <row r="603" spans="2:2" ht="11.1" customHeight="1" x14ac:dyDescent="0.3">
      <c r="B603"/>
    </row>
    <row r="604" spans="2:2" ht="11.1" customHeight="1" x14ac:dyDescent="0.3">
      <c r="B604"/>
    </row>
    <row r="605" spans="2:2" ht="11.1" customHeight="1" x14ac:dyDescent="0.3">
      <c r="B605"/>
    </row>
    <row r="606" spans="2:2" ht="11.1" customHeight="1" x14ac:dyDescent="0.3">
      <c r="B606"/>
    </row>
    <row r="607" spans="2:2" ht="11.1" customHeight="1" x14ac:dyDescent="0.3">
      <c r="B607"/>
    </row>
    <row r="608" spans="2:2" ht="11.1" customHeight="1" x14ac:dyDescent="0.3">
      <c r="B608"/>
    </row>
    <row r="609" spans="2:2" ht="11.1" customHeight="1" x14ac:dyDescent="0.3">
      <c r="B609"/>
    </row>
    <row r="610" spans="2:2" ht="11.1" customHeight="1" x14ac:dyDescent="0.3">
      <c r="B610"/>
    </row>
    <row r="611" spans="2:2" ht="11.1" customHeight="1" x14ac:dyDescent="0.3">
      <c r="B611"/>
    </row>
    <row r="612" spans="2:2" ht="11.1" customHeight="1" x14ac:dyDescent="0.3">
      <c r="B612"/>
    </row>
    <row r="613" spans="2:2" ht="11.1" customHeight="1" x14ac:dyDescent="0.3">
      <c r="B613"/>
    </row>
    <row r="614" spans="2:2" ht="11.1" customHeight="1" x14ac:dyDescent="0.3">
      <c r="B614"/>
    </row>
    <row r="615" spans="2:2" ht="11.1" customHeight="1" x14ac:dyDescent="0.3">
      <c r="B615"/>
    </row>
    <row r="616" spans="2:2" ht="11.1" customHeight="1" x14ac:dyDescent="0.3">
      <c r="B616"/>
    </row>
    <row r="617" spans="2:2" ht="11.1" customHeight="1" x14ac:dyDescent="0.3">
      <c r="B617"/>
    </row>
    <row r="618" spans="2:2" ht="11.1" customHeight="1" x14ac:dyDescent="0.3">
      <c r="B618"/>
    </row>
    <row r="619" spans="2:2" ht="11.1" customHeight="1" x14ac:dyDescent="0.3">
      <c r="B619"/>
    </row>
    <row r="620" spans="2:2" ht="11.1" customHeight="1" x14ac:dyDescent="0.3">
      <c r="B620"/>
    </row>
    <row r="621" spans="2:2" ht="11.1" customHeight="1" x14ac:dyDescent="0.3">
      <c r="B621"/>
    </row>
    <row r="622" spans="2:2" ht="11.1" customHeight="1" x14ac:dyDescent="0.3">
      <c r="B622"/>
    </row>
    <row r="623" spans="2:2" ht="11.1" customHeight="1" x14ac:dyDescent="0.3">
      <c r="B623"/>
    </row>
    <row r="624" spans="2:2" ht="11.1" customHeight="1" x14ac:dyDescent="0.3">
      <c r="B624"/>
    </row>
    <row r="625" spans="2:2" ht="11.1" customHeight="1" x14ac:dyDescent="0.3">
      <c r="B625"/>
    </row>
    <row r="626" spans="2:2" ht="11.1" customHeight="1" x14ac:dyDescent="0.3">
      <c r="B626"/>
    </row>
    <row r="627" spans="2:2" ht="11.1" customHeight="1" x14ac:dyDescent="0.3">
      <c r="B627"/>
    </row>
    <row r="628" spans="2:2" ht="11.1" customHeight="1" x14ac:dyDescent="0.3">
      <c r="B628"/>
    </row>
    <row r="629" spans="2:2" ht="11.1" customHeight="1" x14ac:dyDescent="0.3">
      <c r="B629"/>
    </row>
    <row r="630" spans="2:2" ht="11.1" customHeight="1" x14ac:dyDescent="0.3">
      <c r="B630"/>
    </row>
    <row r="631" spans="2:2" ht="11.1" customHeight="1" x14ac:dyDescent="0.3">
      <c r="B631"/>
    </row>
    <row r="632" spans="2:2" ht="11.1" customHeight="1" x14ac:dyDescent="0.3">
      <c r="B632"/>
    </row>
    <row r="633" spans="2:2" ht="11.1" customHeight="1" x14ac:dyDescent="0.3">
      <c r="B633"/>
    </row>
    <row r="634" spans="2:2" ht="11.1" customHeight="1" x14ac:dyDescent="0.3">
      <c r="B634"/>
    </row>
    <row r="635" spans="2:2" ht="11.1" customHeight="1" x14ac:dyDescent="0.3">
      <c r="B635"/>
    </row>
    <row r="636" spans="2:2" ht="11.1" customHeight="1" x14ac:dyDescent="0.3">
      <c r="B636"/>
    </row>
    <row r="637" spans="2:2" ht="11.1" customHeight="1" x14ac:dyDescent="0.3">
      <c r="B637"/>
    </row>
    <row r="638" spans="2:2" ht="11.1" customHeight="1" x14ac:dyDescent="0.3">
      <c r="B638"/>
    </row>
    <row r="639" spans="2:2" ht="11.1" customHeight="1" x14ac:dyDescent="0.3">
      <c r="B639"/>
    </row>
    <row r="640" spans="2:2" ht="11.1" customHeight="1" x14ac:dyDescent="0.3">
      <c r="B640"/>
    </row>
    <row r="641" spans="2:2" ht="11.1" customHeight="1" x14ac:dyDescent="0.3">
      <c r="B641"/>
    </row>
    <row r="642" spans="2:2" ht="11.1" customHeight="1" x14ac:dyDescent="0.3">
      <c r="B642"/>
    </row>
    <row r="643" spans="2:2" ht="11.1" customHeight="1" x14ac:dyDescent="0.3">
      <c r="B643"/>
    </row>
    <row r="644" spans="2:2" ht="11.1" customHeight="1" x14ac:dyDescent="0.3">
      <c r="B644"/>
    </row>
    <row r="645" spans="2:2" ht="11.1" customHeight="1" x14ac:dyDescent="0.3">
      <c r="B645"/>
    </row>
    <row r="646" spans="2:2" ht="11.1" customHeight="1" x14ac:dyDescent="0.3">
      <c r="B646"/>
    </row>
    <row r="647" spans="2:2" ht="11.1" customHeight="1" x14ac:dyDescent="0.3">
      <c r="B647"/>
    </row>
    <row r="648" spans="2:2" ht="11.1" customHeight="1" x14ac:dyDescent="0.3">
      <c r="B648"/>
    </row>
    <row r="649" spans="2:2" ht="11.1" customHeight="1" x14ac:dyDescent="0.3">
      <c r="B649"/>
    </row>
    <row r="650" spans="2:2" ht="11.1" customHeight="1" x14ac:dyDescent="0.3">
      <c r="B650"/>
    </row>
    <row r="651" spans="2:2" ht="11.1" customHeight="1" x14ac:dyDescent="0.3">
      <c r="B651"/>
    </row>
    <row r="652" spans="2:2" ht="11.1" customHeight="1" x14ac:dyDescent="0.3">
      <c r="B652"/>
    </row>
    <row r="653" spans="2:2" ht="11.1" customHeight="1" x14ac:dyDescent="0.3">
      <c r="B653"/>
    </row>
    <row r="654" spans="2:2" ht="11.1" customHeight="1" x14ac:dyDescent="0.3">
      <c r="B654"/>
    </row>
    <row r="655" spans="2:2" ht="11.1" customHeight="1" x14ac:dyDescent="0.3">
      <c r="B655"/>
    </row>
    <row r="656" spans="2:2" ht="11.1" customHeight="1" x14ac:dyDescent="0.3">
      <c r="B656"/>
    </row>
    <row r="657" spans="2:2" ht="11.1" customHeight="1" x14ac:dyDescent="0.3">
      <c r="B657"/>
    </row>
    <row r="658" spans="2:2" ht="11.1" customHeight="1" x14ac:dyDescent="0.3">
      <c r="B658"/>
    </row>
    <row r="659" spans="2:2" ht="11.1" customHeight="1" x14ac:dyDescent="0.3">
      <c r="B659"/>
    </row>
    <row r="660" spans="2:2" ht="11.1" customHeight="1" x14ac:dyDescent="0.3">
      <c r="B660"/>
    </row>
    <row r="661" spans="2:2" ht="11.1" customHeight="1" x14ac:dyDescent="0.3">
      <c r="B661"/>
    </row>
    <row r="662" spans="2:2" ht="11.1" customHeight="1" x14ac:dyDescent="0.3">
      <c r="B662"/>
    </row>
    <row r="663" spans="2:2" ht="11.1" customHeight="1" x14ac:dyDescent="0.3">
      <c r="B663"/>
    </row>
    <row r="664" spans="2:2" ht="11.1" customHeight="1" x14ac:dyDescent="0.3">
      <c r="B664"/>
    </row>
    <row r="665" spans="2:2" ht="11.1" customHeight="1" x14ac:dyDescent="0.3">
      <c r="B665"/>
    </row>
    <row r="666" spans="2:2" ht="11.1" customHeight="1" x14ac:dyDescent="0.3">
      <c r="B666"/>
    </row>
    <row r="667" spans="2:2" ht="11.1" customHeight="1" x14ac:dyDescent="0.3">
      <c r="B667"/>
    </row>
    <row r="668" spans="2:2" ht="11.1" customHeight="1" x14ac:dyDescent="0.3">
      <c r="B668"/>
    </row>
    <row r="669" spans="2:2" ht="11.1" customHeight="1" x14ac:dyDescent="0.3">
      <c r="B669"/>
    </row>
    <row r="670" spans="2:2" ht="11.1" customHeight="1" x14ac:dyDescent="0.3">
      <c r="B670"/>
    </row>
    <row r="671" spans="2:2" ht="11.1" customHeight="1" x14ac:dyDescent="0.3">
      <c r="B671"/>
    </row>
    <row r="672" spans="2:2" ht="11.1" customHeight="1" x14ac:dyDescent="0.3">
      <c r="B672"/>
    </row>
    <row r="673" spans="2:2" ht="11.1" customHeight="1" x14ac:dyDescent="0.3">
      <c r="B673"/>
    </row>
    <row r="674" spans="2:2" ht="11.1" customHeight="1" x14ac:dyDescent="0.3">
      <c r="B674"/>
    </row>
    <row r="675" spans="2:2" ht="11.1" customHeight="1" x14ac:dyDescent="0.3">
      <c r="B675"/>
    </row>
    <row r="676" spans="2:2" ht="11.1" customHeight="1" x14ac:dyDescent="0.3">
      <c r="B676"/>
    </row>
    <row r="677" spans="2:2" ht="11.1" customHeight="1" x14ac:dyDescent="0.3">
      <c r="B677"/>
    </row>
    <row r="678" spans="2:2" ht="11.1" customHeight="1" x14ac:dyDescent="0.3">
      <c r="B678"/>
    </row>
    <row r="679" spans="2:2" ht="11.1" customHeight="1" x14ac:dyDescent="0.3">
      <c r="B679"/>
    </row>
    <row r="680" spans="2:2" ht="11.1" customHeight="1" x14ac:dyDescent="0.3">
      <c r="B680"/>
    </row>
    <row r="681" spans="2:2" ht="11.1" customHeight="1" x14ac:dyDescent="0.3">
      <c r="B681"/>
    </row>
    <row r="682" spans="2:2" ht="11.1" customHeight="1" x14ac:dyDescent="0.3">
      <c r="B682"/>
    </row>
    <row r="683" spans="2:2" ht="11.1" customHeight="1" x14ac:dyDescent="0.3">
      <c r="B683"/>
    </row>
    <row r="684" spans="2:2" ht="11.1" customHeight="1" x14ac:dyDescent="0.3">
      <c r="B684"/>
    </row>
    <row r="685" spans="2:2" ht="11.1" customHeight="1" x14ac:dyDescent="0.3">
      <c r="B685"/>
    </row>
    <row r="686" spans="2:2" ht="11.1" customHeight="1" x14ac:dyDescent="0.3">
      <c r="B686"/>
    </row>
    <row r="687" spans="2:2" ht="11.1" customHeight="1" x14ac:dyDescent="0.3">
      <c r="B687"/>
    </row>
    <row r="688" spans="2:2" ht="11.1" customHeight="1" x14ac:dyDescent="0.3">
      <c r="B688"/>
    </row>
    <row r="689" spans="2:2" ht="11.1" customHeight="1" x14ac:dyDescent="0.3">
      <c r="B689"/>
    </row>
    <row r="690" spans="2:2" ht="11.1" customHeight="1" x14ac:dyDescent="0.3">
      <c r="B690"/>
    </row>
    <row r="691" spans="2:2" ht="11.1" customHeight="1" x14ac:dyDescent="0.3">
      <c r="B691"/>
    </row>
    <row r="692" spans="2:2" ht="11.1" customHeight="1" x14ac:dyDescent="0.3">
      <c r="B692"/>
    </row>
    <row r="693" spans="2:2" ht="11.1" customHeight="1" x14ac:dyDescent="0.3">
      <c r="B693"/>
    </row>
    <row r="694" spans="2:2" ht="11.1" customHeight="1" x14ac:dyDescent="0.3">
      <c r="B694"/>
    </row>
    <row r="695" spans="2:2" ht="11.1" customHeight="1" x14ac:dyDescent="0.3">
      <c r="B695"/>
    </row>
    <row r="696" spans="2:2" ht="11.1" customHeight="1" x14ac:dyDescent="0.3">
      <c r="B696"/>
    </row>
    <row r="697" spans="2:2" ht="11.1" customHeight="1" x14ac:dyDescent="0.3">
      <c r="B697"/>
    </row>
    <row r="698" spans="2:2" ht="11.1" customHeight="1" x14ac:dyDescent="0.3">
      <c r="B698"/>
    </row>
    <row r="699" spans="2:2" ht="11.1" customHeight="1" x14ac:dyDescent="0.3">
      <c r="B699"/>
    </row>
    <row r="700" spans="2:2" ht="11.1" customHeight="1" x14ac:dyDescent="0.3">
      <c r="B700"/>
    </row>
    <row r="701" spans="2:2" ht="11.1" customHeight="1" x14ac:dyDescent="0.3">
      <c r="B701"/>
    </row>
    <row r="702" spans="2:2" ht="11.1" customHeight="1" x14ac:dyDescent="0.3">
      <c r="B702"/>
    </row>
    <row r="703" spans="2:2" ht="11.1" customHeight="1" x14ac:dyDescent="0.3">
      <c r="B703"/>
    </row>
    <row r="704" spans="2:2" ht="11.1" customHeight="1" x14ac:dyDescent="0.3">
      <c r="B704"/>
    </row>
    <row r="705" spans="2:2" ht="11.1" customHeight="1" x14ac:dyDescent="0.3">
      <c r="B705"/>
    </row>
    <row r="706" spans="2:2" ht="11.1" customHeight="1" x14ac:dyDescent="0.3">
      <c r="B706"/>
    </row>
    <row r="707" spans="2:2" ht="11.1" customHeight="1" x14ac:dyDescent="0.3">
      <c r="B707"/>
    </row>
    <row r="708" spans="2:2" ht="11.1" customHeight="1" x14ac:dyDescent="0.3">
      <c r="B708"/>
    </row>
    <row r="709" spans="2:2" ht="11.1" customHeight="1" x14ac:dyDescent="0.3">
      <c r="B709"/>
    </row>
    <row r="710" spans="2:2" ht="11.1" customHeight="1" x14ac:dyDescent="0.3">
      <c r="B710"/>
    </row>
    <row r="711" spans="2:2" ht="11.1" customHeight="1" x14ac:dyDescent="0.3">
      <c r="B711"/>
    </row>
    <row r="712" spans="2:2" ht="11.1" customHeight="1" x14ac:dyDescent="0.3">
      <c r="B712"/>
    </row>
    <row r="713" spans="2:2" ht="11.1" customHeight="1" x14ac:dyDescent="0.3">
      <c r="B713"/>
    </row>
    <row r="714" spans="2:2" ht="11.1" customHeight="1" x14ac:dyDescent="0.3">
      <c r="B714"/>
    </row>
    <row r="715" spans="2:2" ht="11.1" customHeight="1" x14ac:dyDescent="0.3">
      <c r="B715"/>
    </row>
    <row r="716" spans="2:2" ht="11.1" customHeight="1" x14ac:dyDescent="0.3">
      <c r="B716"/>
    </row>
    <row r="717" spans="2:2" ht="11.1" customHeight="1" x14ac:dyDescent="0.3">
      <c r="B717"/>
    </row>
    <row r="718" spans="2:2" ht="11.1" customHeight="1" x14ac:dyDescent="0.3">
      <c r="B718"/>
    </row>
    <row r="719" spans="2:2" ht="11.1" customHeight="1" x14ac:dyDescent="0.3">
      <c r="B719"/>
    </row>
    <row r="720" spans="2:2" ht="11.1" customHeight="1" x14ac:dyDescent="0.3">
      <c r="B720"/>
    </row>
    <row r="721" spans="2:2" ht="11.1" customHeight="1" x14ac:dyDescent="0.3">
      <c r="B721"/>
    </row>
    <row r="722" spans="2:2" ht="11.1" customHeight="1" x14ac:dyDescent="0.3">
      <c r="B722"/>
    </row>
    <row r="723" spans="2:2" ht="11.1" customHeight="1" x14ac:dyDescent="0.3">
      <c r="B723"/>
    </row>
    <row r="724" spans="2:2" ht="11.1" customHeight="1" x14ac:dyDescent="0.3">
      <c r="B724"/>
    </row>
    <row r="725" spans="2:2" ht="11.1" customHeight="1" x14ac:dyDescent="0.3">
      <c r="B725"/>
    </row>
    <row r="726" spans="2:2" ht="11.1" customHeight="1" x14ac:dyDescent="0.3">
      <c r="B726"/>
    </row>
    <row r="727" spans="2:2" ht="11.1" customHeight="1" x14ac:dyDescent="0.3">
      <c r="B727"/>
    </row>
    <row r="728" spans="2:2" ht="11.1" customHeight="1" x14ac:dyDescent="0.3">
      <c r="B728"/>
    </row>
    <row r="729" spans="2:2" ht="11.1" customHeight="1" x14ac:dyDescent="0.3">
      <c r="B729"/>
    </row>
    <row r="730" spans="2:2" ht="11.1" customHeight="1" x14ac:dyDescent="0.3">
      <c r="B730"/>
    </row>
  </sheetData>
  <mergeCells count="30">
    <mergeCell ref="A3:G3"/>
    <mergeCell ref="A4:G4"/>
    <mergeCell ref="A1:H1"/>
    <mergeCell ref="B9:B10"/>
    <mergeCell ref="C9:C10"/>
    <mergeCell ref="B16:B17"/>
    <mergeCell ref="C16:C17"/>
    <mergeCell ref="A16:A17"/>
    <mergeCell ref="A9:A10"/>
    <mergeCell ref="A20:A21"/>
    <mergeCell ref="B20:B21"/>
    <mergeCell ref="C20:C21"/>
    <mergeCell ref="B22:B23"/>
    <mergeCell ref="C22:C23"/>
    <mergeCell ref="B24:B25"/>
    <mergeCell ref="C24:C25"/>
    <mergeCell ref="B26:B27"/>
    <mergeCell ref="C26:C27"/>
    <mergeCell ref="B28:B29"/>
    <mergeCell ref="C28:C29"/>
    <mergeCell ref="B42:B43"/>
    <mergeCell ref="C42:C43"/>
    <mergeCell ref="B46:B47"/>
    <mergeCell ref="C46:C47"/>
    <mergeCell ref="A46:A47"/>
    <mergeCell ref="A22:A23"/>
    <mergeCell ref="A24:A25"/>
    <mergeCell ref="A26:A27"/>
    <mergeCell ref="A28:A29"/>
    <mergeCell ref="A42:A43"/>
  </mergeCells>
  <pageMargins left="0.7" right="0.7" top="0.75" bottom="0.75" header="0.3" footer="0.3"/>
  <pageSetup scale="75" orientation="portrait" r:id="rId1"/>
  <headerFooter>
    <oddFooter>&amp;CD-4/&amp;P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A-Cash Balance Estimation</vt:lpstr>
      <vt:lpstr>B-Estimated Revenues</vt:lpstr>
      <vt:lpstr>C-Appropriations-FunctionObject</vt:lpstr>
      <vt:lpstr>D1-Appropriations-Function</vt:lpstr>
      <vt:lpstr>D2-Means of Finance</vt:lpstr>
      <vt:lpstr>D3-Means of Finance-Directions</vt:lpstr>
      <vt:lpstr>D4-Budget Levies &amp; Resolution</vt:lpstr>
      <vt:lpstr>'A-Cash Balance Estimation'!Print_Area</vt:lpstr>
      <vt:lpstr>'B-Estimated Revenues'!Print_Area</vt:lpstr>
      <vt:lpstr>'B-Estimated Revenues'!Print_Titles</vt:lpstr>
      <vt:lpstr>'D1-Appropriations-Function'!Print_Titles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Fortin, Rod</dc:creator>
  <cp:lastModifiedBy>Fortin, Rod</cp:lastModifiedBy>
  <cp:lastPrinted>2025-04-22T13:47:31Z</cp:lastPrinted>
  <dcterms:created xsi:type="dcterms:W3CDTF">2016-07-05T04:05:02Z</dcterms:created>
  <dcterms:modified xsi:type="dcterms:W3CDTF">2025-06-02T18:31:40Z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2025-04-22T13:42:39Z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2bc10990-43d8-4d90-9029-a4cef7174926</vt:lpwstr>
  </property>
  <property fmtid="{D5CDD505-2E9C-101B-9397-08002B2CF9AE}" pid="8" name="MSIP_Label_ec3b1a8e-41ed-4bc7-92d1-0305fbefd661_ContentBits">
    <vt:lpwstr>0</vt:lpwstr>
  </property>
</Properties>
</file>